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<sst xmlns="http://schemas.openxmlformats.org/spreadsheetml/2006/main" count="528" uniqueCount="140">
  <si>
    <t>№ рец.</t>
  </si>
  <si>
    <t>Прием пищи, 
наименование блюда</t>
  </si>
  <si>
    <t>Масса 
порции</t>
  </si>
  <si>
    <t>Б</t>
  </si>
  <si>
    <t>Ж</t>
  </si>
  <si>
    <t>У</t>
  </si>
  <si>
    <t>Энергетическая ценность (ккал)</t>
  </si>
  <si>
    <t>Витамины (мг)</t>
  </si>
  <si>
    <t>В1</t>
  </si>
  <si>
    <t>С</t>
  </si>
  <si>
    <t>А</t>
  </si>
  <si>
    <t>Пищевые вещества (г)</t>
  </si>
  <si>
    <t>Са</t>
  </si>
  <si>
    <t>Р</t>
  </si>
  <si>
    <t>Мg</t>
  </si>
  <si>
    <t>Fe</t>
  </si>
  <si>
    <t>Минеральные вещества (мг)</t>
  </si>
  <si>
    <t>Завтрак</t>
  </si>
  <si>
    <t>Каша овсяная "Геркулес" жидкая с маслом сливочным</t>
  </si>
  <si>
    <t>200/7</t>
  </si>
  <si>
    <t>Какао с молоком</t>
  </si>
  <si>
    <t>Хлеб пшеничный</t>
  </si>
  <si>
    <t>Итого:</t>
  </si>
  <si>
    <t>Обед</t>
  </si>
  <si>
    <t>Борщ с капустой и картофелем со сметаной</t>
  </si>
  <si>
    <t>200/10</t>
  </si>
  <si>
    <t>Суфле "Рыбка золотая" с малом сливочным</t>
  </si>
  <si>
    <t>Картофельное пюре</t>
  </si>
  <si>
    <t>Компот из изюма</t>
  </si>
  <si>
    <t>Хлеб ржаной</t>
  </si>
  <si>
    <t>Полдник:</t>
  </si>
  <si>
    <t>Кефир</t>
  </si>
  <si>
    <t>Пицца с колбасой</t>
  </si>
  <si>
    <t>ИТОГО:</t>
  </si>
  <si>
    <t>День: понедельник</t>
  </si>
  <si>
    <t>Неделя:первая</t>
  </si>
  <si>
    <t>Сезон: зимне-весенний</t>
  </si>
  <si>
    <t>День: вторник</t>
  </si>
  <si>
    <t>Масло сливочное порциями</t>
  </si>
  <si>
    <t>Салат из свежей капусты</t>
  </si>
  <si>
    <t>Суп картофельный с бобовыми</t>
  </si>
  <si>
    <t>Гуляш</t>
  </si>
  <si>
    <t>80/80</t>
  </si>
  <si>
    <t>Макаронные изделия отварные</t>
  </si>
  <si>
    <t>*638</t>
  </si>
  <si>
    <t>*697</t>
  </si>
  <si>
    <t>Молоко кипяченое</t>
  </si>
  <si>
    <t>Ватрушка "Лакомка"</t>
  </si>
  <si>
    <t>Фрукт (апельсин)</t>
  </si>
  <si>
    <t>День: среда</t>
  </si>
  <si>
    <t>Омлет натуральный</t>
  </si>
  <si>
    <t>*685</t>
  </si>
  <si>
    <t>Чай с сахаром</t>
  </si>
  <si>
    <t>Сыр "Российский"</t>
  </si>
  <si>
    <t>Салат из моркови с яблоками, изюмом</t>
  </si>
  <si>
    <t>*132</t>
  </si>
  <si>
    <t>Рассольник ленинградский</t>
  </si>
  <si>
    <t>*436</t>
  </si>
  <si>
    <t>Жаркое по-домашнему</t>
  </si>
  <si>
    <t>Сок овощной (томатный)</t>
  </si>
  <si>
    <t>Фрукт (банан)</t>
  </si>
  <si>
    <t>День: четверг</t>
  </si>
  <si>
    <t>Салат "Дружба"</t>
  </si>
  <si>
    <t>Кофейный напиток</t>
  </si>
  <si>
    <t>Щи из свежей капусты с картофелем со сметаной</t>
  </si>
  <si>
    <t>*487</t>
  </si>
  <si>
    <t>*508</t>
  </si>
  <si>
    <t>Каша рассыпчатая рисовая</t>
  </si>
  <si>
    <t>Чай с лимоном</t>
  </si>
  <si>
    <t>День: пятница</t>
  </si>
  <si>
    <t>Макаронник</t>
  </si>
  <si>
    <t>Суп картофельный с мясными фрикадельками</t>
  </si>
  <si>
    <t>Котлета "Загадка"</t>
  </si>
  <si>
    <t>Розовое пюре</t>
  </si>
  <si>
    <t>Соус томатный</t>
  </si>
  <si>
    <t>Напиток лимонный</t>
  </si>
  <si>
    <t>Печенье сахарное</t>
  </si>
  <si>
    <t>Фрукт (яблоко)</t>
  </si>
  <si>
    <t>День: суббота</t>
  </si>
  <si>
    <t xml:space="preserve">Хлеб пшеничный </t>
  </si>
  <si>
    <t>Салат "Сахалинский"</t>
  </si>
  <si>
    <t>Колбаска "Витаминка"</t>
  </si>
  <si>
    <t>Овощи в молочном соусе</t>
  </si>
  <si>
    <t>Ряженка</t>
  </si>
  <si>
    <t xml:space="preserve">Баранки </t>
  </si>
  <si>
    <t>Неделя:вторая</t>
  </si>
  <si>
    <t>Салат из свежих огурцов</t>
  </si>
  <si>
    <t>Биточки манные</t>
  </si>
  <si>
    <t>Соус молочный</t>
  </si>
  <si>
    <t xml:space="preserve">Соус молочный </t>
  </si>
  <si>
    <t>Котлета рыбная "Любительская"</t>
  </si>
  <si>
    <t>молоко кипяченое</t>
  </si>
  <si>
    <t>Запеканка из творога</t>
  </si>
  <si>
    <t>Токмач ( суп-лапша с картофелем и мясом)</t>
  </si>
  <si>
    <t>Фрикадельки "Петушок"</t>
  </si>
  <si>
    <t>Капуста тушеная в сметане</t>
  </si>
  <si>
    <t>Сок фруктовый (вишневый)</t>
  </si>
  <si>
    <t>Кокроки с морковью</t>
  </si>
  <si>
    <t>Фрукт (груша)</t>
  </si>
  <si>
    <t>150/5</t>
  </si>
  <si>
    <t>Яйцо отварное</t>
  </si>
  <si>
    <t xml:space="preserve">Салат из свежих помидоров и огурцов </t>
  </si>
  <si>
    <t>Агырчи шыд со сметаной</t>
  </si>
  <si>
    <t>*451</t>
  </si>
  <si>
    <t>Котлеты</t>
  </si>
  <si>
    <t>Омлет натуральный с зеленым горошком</t>
  </si>
  <si>
    <t>*138</t>
  </si>
  <si>
    <t>Суп картофельный с крупой (пшено)</t>
  </si>
  <si>
    <t>Сок фруктовый (черносмородиновый)</t>
  </si>
  <si>
    <t>*740</t>
  </si>
  <si>
    <t>Шанежки наливные с яйцами</t>
  </si>
  <si>
    <t>Каша манная молочная жидкая с изюмом с маслом сливочным</t>
  </si>
  <si>
    <t>Сыр порциями (костромской)</t>
  </si>
  <si>
    <t>*479</t>
  </si>
  <si>
    <t>Макаронник с мясом</t>
  </si>
  <si>
    <t>Суп крестьянский с крупой</t>
  </si>
  <si>
    <t>Перепечи с куриным фаршем</t>
  </si>
  <si>
    <t>Каша  рассыпчатая рисовая</t>
  </si>
  <si>
    <t>80/5</t>
  </si>
  <si>
    <t>200/25</t>
  </si>
  <si>
    <t>Салат из моркови с сахаром</t>
  </si>
  <si>
    <t>№ рец</t>
  </si>
  <si>
    <t xml:space="preserve">Птица отварная </t>
  </si>
  <si>
    <t>Возрастная категория: 7-11 лет</t>
  </si>
  <si>
    <t>Компот из изюма (с-витаминизация)</t>
  </si>
  <si>
    <t>Компот из плодов сушеных (из яблок, С-витаминизация)</t>
  </si>
  <si>
    <t>Компот из смеси сухофруктов (С-витаминизация)</t>
  </si>
  <si>
    <t>Чай с сахаром (С- витаминизация)</t>
  </si>
  <si>
    <t>Компот из смеси сухофруктов
 (С-витаминизация)</t>
  </si>
  <si>
    <t>Чай с сахаром 
(С- витаминизация)</t>
  </si>
  <si>
    <t>Компот из изюма (С- витаминизация)</t>
  </si>
  <si>
    <t>Компот из плодов сушеных (из чернослива,  С- витаминизация)</t>
  </si>
  <si>
    <t>_____________________________</t>
  </si>
  <si>
    <t>Примерное меню разработано по Сборнику технических нормативов, рецептур блюд и кулинарных изделий для предприятий общественного питания  при общеобразовательных учреждениях Удмуртской Республики. Ижевск 2008г.
 * Сборник рецептур блюд и кулинарных изделий для предприятий общественного питания при общеобразовательных школах. "Хлебпродинформ" Москва 2004</t>
  </si>
  <si>
    <t>Итого в среднем за 1 день</t>
  </si>
  <si>
    <t>Каша пшеничная молочная  жидкая с маслом сливочным</t>
  </si>
  <si>
    <t>Каша рисовая молочная жидкая с маслом сливочным</t>
  </si>
  <si>
    <t>Каша гречневая  на молоке вязкая с маслом сливочным</t>
  </si>
  <si>
    <t>Чай с лимоном
 (С- витаминизация)</t>
  </si>
  <si>
    <t>200/20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</si>
</sst>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zoomScale="75" zoomScaleNormal="75" workbookViewId="0" topLeftCell="A4">
      <selection activeCell="H12" sqref="H12"/>
    </sheetView>
  </sheetViews>
  <sheetFormatPr defaultColWidth="9.140625" defaultRowHeight="12.75"/>
  <cols>
    <col min="1" max="1" width="6.00390625" style="7" customWidth="1"/>
    <col min="2" max="2" width="34.7109375" style="7" customWidth="1"/>
    <col min="3" max="3" width="7.8515625" style="7" customWidth="1"/>
    <col min="4" max="4" width="6.28125" style="7" customWidth="1"/>
    <col min="5" max="5" width="6.140625" style="7" customWidth="1"/>
    <col min="6" max="6" width="8.00390625" style="7" customWidth="1"/>
    <col min="7" max="7" width="12.140625" style="7" customWidth="1"/>
    <col min="8" max="8" width="6.00390625" style="7" customWidth="1"/>
    <col min="9" max="10" width="6.8515625" style="7" customWidth="1"/>
    <col min="11" max="11" width="7.28125" style="7" customWidth="1"/>
    <col min="12" max="12" width="9.140625" style="7" customWidth="1"/>
    <col min="13" max="13" width="7.7109375" style="7" customWidth="1"/>
    <col min="14" max="14" width="6.710937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34</v>
      </c>
    </row>
    <row r="3" s="1" customFormat="1" ht="12.75">
      <c r="B3" s="1" t="s">
        <v>35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2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5.75" customHeight="1">
      <c r="A8" s="25"/>
      <c r="B8" s="25"/>
      <c r="C8" s="25"/>
      <c r="D8" s="2" t="s">
        <v>3</v>
      </c>
      <c r="E8" s="2" t="s">
        <v>4</v>
      </c>
      <c r="F8" s="2" t="s">
        <v>5</v>
      </c>
      <c r="G8" s="23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5.5">
      <c r="A10" s="6">
        <v>129</v>
      </c>
      <c r="B10" s="8" t="s">
        <v>18</v>
      </c>
      <c r="C10" s="9" t="s">
        <v>19</v>
      </c>
      <c r="D10" s="10">
        <v>6.3</v>
      </c>
      <c r="E10" s="10">
        <v>14.6</v>
      </c>
      <c r="F10" s="10">
        <v>26.7</v>
      </c>
      <c r="G10" s="10">
        <v>257.8</v>
      </c>
      <c r="H10" s="10">
        <v>0.02</v>
      </c>
      <c r="I10" s="10">
        <v>1.2</v>
      </c>
      <c r="J10" s="10">
        <v>0.06</v>
      </c>
      <c r="K10" s="10">
        <v>147.6</v>
      </c>
      <c r="L10" s="10">
        <v>202.9</v>
      </c>
      <c r="M10" s="10">
        <v>49.7</v>
      </c>
      <c r="N10" s="10">
        <v>1.2</v>
      </c>
    </row>
    <row r="11" spans="1:14" ht="12.75">
      <c r="A11" s="6">
        <v>149</v>
      </c>
      <c r="B11" s="6" t="s">
        <v>20</v>
      </c>
      <c r="C11" s="9">
        <v>200</v>
      </c>
      <c r="D11" s="10">
        <v>4.9</v>
      </c>
      <c r="E11" s="10">
        <v>5</v>
      </c>
      <c r="F11" s="10">
        <v>32.5</v>
      </c>
      <c r="G11" s="10">
        <v>190</v>
      </c>
      <c r="H11" s="10">
        <v>0.04</v>
      </c>
      <c r="I11" s="10">
        <v>1.3</v>
      </c>
      <c r="J11" s="10">
        <v>0.03</v>
      </c>
      <c r="K11" s="10">
        <v>122.6</v>
      </c>
      <c r="L11" s="10">
        <v>116.2</v>
      </c>
      <c r="M11" s="10">
        <v>21.6</v>
      </c>
      <c r="N11" s="10">
        <v>0.7</v>
      </c>
    </row>
    <row r="12" spans="1:14" ht="12.75">
      <c r="A12" s="6"/>
      <c r="B12" s="6" t="s">
        <v>21</v>
      </c>
      <c r="C12" s="9">
        <v>60</v>
      </c>
      <c r="D12" s="10">
        <v>4.7</v>
      </c>
      <c r="E12" s="10">
        <v>0.6</v>
      </c>
      <c r="F12" s="10">
        <v>28.9</v>
      </c>
      <c r="G12" s="10">
        <v>141</v>
      </c>
      <c r="H12" s="10">
        <v>0.1</v>
      </c>
      <c r="I12" s="10">
        <v>0</v>
      </c>
      <c r="J12" s="10">
        <v>0</v>
      </c>
      <c r="K12" s="10">
        <v>13.8</v>
      </c>
      <c r="L12" s="10">
        <v>52.2</v>
      </c>
      <c r="M12" s="10">
        <v>19.8</v>
      </c>
      <c r="N12" s="10">
        <v>1.2</v>
      </c>
    </row>
    <row r="13" spans="1:14" ht="12.75">
      <c r="A13" s="6"/>
      <c r="B13" s="6" t="s">
        <v>22</v>
      </c>
      <c r="C13" s="9"/>
      <c r="D13" s="10">
        <f>D10+D11+D12</f>
        <v>15.899999999999999</v>
      </c>
      <c r="E13" s="10">
        <f aca="true" t="shared" si="0" ref="E13:N13">E10+E11+E12</f>
        <v>20.200000000000003</v>
      </c>
      <c r="F13" s="10">
        <f t="shared" si="0"/>
        <v>88.1</v>
      </c>
      <c r="G13" s="10">
        <f t="shared" si="0"/>
        <v>588.8</v>
      </c>
      <c r="H13" s="10">
        <f t="shared" si="0"/>
        <v>0.16</v>
      </c>
      <c r="I13" s="10">
        <f t="shared" si="0"/>
        <v>2.5</v>
      </c>
      <c r="J13" s="10">
        <f t="shared" si="0"/>
        <v>0.09</v>
      </c>
      <c r="K13" s="10">
        <f t="shared" si="0"/>
        <v>284</v>
      </c>
      <c r="L13" s="10">
        <f t="shared" si="0"/>
        <v>371.3</v>
      </c>
      <c r="M13" s="10">
        <f t="shared" si="0"/>
        <v>91.10000000000001</v>
      </c>
      <c r="N13" s="10">
        <f t="shared" si="0"/>
        <v>3.0999999999999996</v>
      </c>
    </row>
    <row r="14" spans="1:14" ht="12.75">
      <c r="A14" s="6"/>
      <c r="B14" s="5" t="s">
        <v>23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5.5">
      <c r="A15" s="6">
        <v>39</v>
      </c>
      <c r="B15" s="8" t="s">
        <v>24</v>
      </c>
      <c r="C15" s="9" t="s">
        <v>25</v>
      </c>
      <c r="D15" s="10">
        <v>1.9</v>
      </c>
      <c r="E15" s="10">
        <v>6.1</v>
      </c>
      <c r="F15" s="10">
        <v>10.8</v>
      </c>
      <c r="G15" s="10">
        <v>105.8</v>
      </c>
      <c r="H15" s="10">
        <v>0.08</v>
      </c>
      <c r="I15" s="10">
        <v>19.95</v>
      </c>
      <c r="J15" s="10">
        <v>0.31</v>
      </c>
      <c r="K15" s="10">
        <v>47.1</v>
      </c>
      <c r="L15" s="10">
        <v>82.2</v>
      </c>
      <c r="M15" s="10">
        <v>20.1</v>
      </c>
      <c r="N15" s="10">
        <v>1.21</v>
      </c>
    </row>
    <row r="16" spans="1:14" ht="25.5">
      <c r="A16" s="6">
        <v>87</v>
      </c>
      <c r="B16" s="8" t="s">
        <v>26</v>
      </c>
      <c r="C16" s="9" t="s">
        <v>118</v>
      </c>
      <c r="D16" s="10">
        <v>11.7</v>
      </c>
      <c r="E16" s="10">
        <v>15.6</v>
      </c>
      <c r="F16" s="10">
        <v>12.6</v>
      </c>
      <c r="G16" s="10">
        <v>236.3</v>
      </c>
      <c r="H16" s="10">
        <v>0.13</v>
      </c>
      <c r="I16" s="10">
        <v>0.8</v>
      </c>
      <c r="J16" s="10">
        <v>1.12</v>
      </c>
      <c r="K16" s="10">
        <v>31.2</v>
      </c>
      <c r="L16" s="10">
        <v>152</v>
      </c>
      <c r="M16" s="10">
        <v>25.6</v>
      </c>
      <c r="N16" s="10">
        <v>0.7</v>
      </c>
    </row>
    <row r="17" spans="1:14" ht="12.75">
      <c r="A17" s="6">
        <v>92</v>
      </c>
      <c r="B17" s="6" t="s">
        <v>27</v>
      </c>
      <c r="C17" s="9">
        <v>150</v>
      </c>
      <c r="D17" s="10">
        <v>3.2</v>
      </c>
      <c r="E17" s="10">
        <v>6.8</v>
      </c>
      <c r="F17" s="10">
        <v>21.9</v>
      </c>
      <c r="G17" s="10">
        <v>163.5</v>
      </c>
      <c r="H17" s="10">
        <v>0.1</v>
      </c>
      <c r="I17" s="10">
        <v>25.6</v>
      </c>
      <c r="J17" s="10">
        <v>0.1</v>
      </c>
      <c r="K17" s="10">
        <v>131.4</v>
      </c>
      <c r="L17" s="10">
        <v>95.7</v>
      </c>
      <c r="M17" s="10">
        <v>32.3</v>
      </c>
      <c r="N17" s="10">
        <v>1.1</v>
      </c>
    </row>
    <row r="18" spans="1:14" ht="12.75">
      <c r="A18" s="6">
        <v>154</v>
      </c>
      <c r="B18" s="11" t="s">
        <v>124</v>
      </c>
      <c r="C18" s="12">
        <v>200</v>
      </c>
      <c r="D18" s="10">
        <v>0.4</v>
      </c>
      <c r="E18" s="10">
        <v>0</v>
      </c>
      <c r="F18" s="10">
        <v>27.4</v>
      </c>
      <c r="G18" s="10">
        <v>106</v>
      </c>
      <c r="H18" s="10">
        <v>0.04</v>
      </c>
      <c r="I18" s="10">
        <v>18</v>
      </c>
      <c r="J18" s="10">
        <v>0</v>
      </c>
      <c r="K18" s="10">
        <v>20.4</v>
      </c>
      <c r="L18" s="10">
        <v>32.2</v>
      </c>
      <c r="M18" s="10">
        <v>10.5</v>
      </c>
      <c r="N18" s="10">
        <v>0.8</v>
      </c>
    </row>
    <row r="19" spans="1:14" ht="12.75">
      <c r="A19" s="6"/>
      <c r="B19" s="6" t="s">
        <v>21</v>
      </c>
      <c r="C19" s="13">
        <v>40</v>
      </c>
      <c r="D19" s="10">
        <v>3.1</v>
      </c>
      <c r="E19" s="10">
        <v>0.4</v>
      </c>
      <c r="F19" s="10">
        <v>19.3</v>
      </c>
      <c r="G19" s="10">
        <v>94</v>
      </c>
      <c r="H19" s="10">
        <v>0.06</v>
      </c>
      <c r="I19" s="10">
        <v>0</v>
      </c>
      <c r="J19" s="10">
        <v>0</v>
      </c>
      <c r="K19" s="10">
        <v>9.2</v>
      </c>
      <c r="L19" s="10">
        <v>34.8</v>
      </c>
      <c r="M19" s="10">
        <v>13.2</v>
      </c>
      <c r="N19" s="10">
        <v>0.8</v>
      </c>
    </row>
    <row r="20" spans="1:14" ht="12.75">
      <c r="A20" s="6"/>
      <c r="B20" s="6" t="s">
        <v>29</v>
      </c>
      <c r="C20" s="13">
        <v>60</v>
      </c>
      <c r="D20" s="10">
        <v>3.6</v>
      </c>
      <c r="E20" s="10">
        <v>0.7</v>
      </c>
      <c r="F20" s="10">
        <v>23.9</v>
      </c>
      <c r="G20" s="10">
        <v>118.2</v>
      </c>
      <c r="H20" s="10">
        <v>0.1</v>
      </c>
      <c r="I20" s="10">
        <v>0</v>
      </c>
      <c r="J20" s="10">
        <v>0</v>
      </c>
      <c r="K20" s="10">
        <v>17.4</v>
      </c>
      <c r="L20" s="10">
        <v>78</v>
      </c>
      <c r="M20" s="10">
        <v>25.2</v>
      </c>
      <c r="N20" s="10">
        <v>2.1</v>
      </c>
    </row>
    <row r="21" spans="1:14" ht="12.75">
      <c r="A21" s="6"/>
      <c r="B21" s="6" t="s">
        <v>22</v>
      </c>
      <c r="C21" s="13"/>
      <c r="D21" s="10">
        <f>D15+D16+D17+D18+D19+D20</f>
        <v>23.900000000000002</v>
      </c>
      <c r="E21" s="10">
        <f aca="true" t="shared" si="1" ref="E21:N21">E15+E16+E17+E18+E19+E20</f>
        <v>29.599999999999998</v>
      </c>
      <c r="F21" s="10">
        <f t="shared" si="1"/>
        <v>115.89999999999998</v>
      </c>
      <c r="G21" s="10">
        <f t="shared" si="1"/>
        <v>823.8000000000001</v>
      </c>
      <c r="H21" s="10">
        <f t="shared" si="1"/>
        <v>0.51</v>
      </c>
      <c r="I21" s="10">
        <f t="shared" si="1"/>
        <v>64.35</v>
      </c>
      <c r="J21" s="10">
        <f t="shared" si="1"/>
        <v>1.5300000000000002</v>
      </c>
      <c r="K21" s="10">
        <f t="shared" si="1"/>
        <v>256.7</v>
      </c>
      <c r="L21" s="10">
        <f t="shared" si="1"/>
        <v>474.9</v>
      </c>
      <c r="M21" s="10">
        <f t="shared" si="1"/>
        <v>126.9</v>
      </c>
      <c r="N21" s="10">
        <f t="shared" si="1"/>
        <v>6.709999999999999</v>
      </c>
    </row>
    <row r="22" spans="1:14" ht="12.75">
      <c r="A22" s="6"/>
      <c r="B22" s="5" t="s">
        <v>30</v>
      </c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6"/>
      <c r="B23" s="6" t="s">
        <v>31</v>
      </c>
      <c r="C23" s="13">
        <v>200</v>
      </c>
      <c r="D23" s="10">
        <v>5.8</v>
      </c>
      <c r="E23" s="10">
        <v>5</v>
      </c>
      <c r="F23" s="10">
        <v>8</v>
      </c>
      <c r="G23" s="10">
        <v>106</v>
      </c>
      <c r="H23" s="10">
        <v>0.08</v>
      </c>
      <c r="I23" s="10">
        <v>1.4</v>
      </c>
      <c r="J23" s="10">
        <v>0.04</v>
      </c>
      <c r="K23" s="10">
        <v>240</v>
      </c>
      <c r="L23" s="10">
        <v>180</v>
      </c>
      <c r="M23" s="10">
        <v>28</v>
      </c>
      <c r="N23" s="10">
        <v>0.2</v>
      </c>
    </row>
    <row r="24" spans="1:14" ht="12.75">
      <c r="A24" s="6">
        <v>163</v>
      </c>
      <c r="B24" s="6" t="s">
        <v>32</v>
      </c>
      <c r="C24" s="13">
        <v>80</v>
      </c>
      <c r="D24" s="10">
        <v>9.4</v>
      </c>
      <c r="E24" s="10">
        <v>13.4</v>
      </c>
      <c r="F24" s="10">
        <v>21.2</v>
      </c>
      <c r="G24" s="10">
        <v>239.9</v>
      </c>
      <c r="H24" s="10">
        <v>0.07</v>
      </c>
      <c r="I24" s="10">
        <v>3.3</v>
      </c>
      <c r="J24" s="10">
        <v>0.2</v>
      </c>
      <c r="K24" s="10">
        <v>172.8</v>
      </c>
      <c r="L24" s="10">
        <v>120.9</v>
      </c>
      <c r="M24" s="10">
        <v>18.4</v>
      </c>
      <c r="N24" s="10">
        <v>1.3</v>
      </c>
    </row>
    <row r="25" spans="1:14" ht="12.75">
      <c r="A25" s="6"/>
      <c r="B25" s="6" t="s">
        <v>22</v>
      </c>
      <c r="C25" s="13"/>
      <c r="D25" s="10">
        <f>D23+D24</f>
        <v>15.2</v>
      </c>
      <c r="E25" s="10">
        <f aca="true" t="shared" si="2" ref="E25:N25">E23+E24</f>
        <v>18.4</v>
      </c>
      <c r="F25" s="10">
        <f t="shared" si="2"/>
        <v>29.2</v>
      </c>
      <c r="G25" s="10">
        <f t="shared" si="2"/>
        <v>345.9</v>
      </c>
      <c r="H25" s="10">
        <f t="shared" si="2"/>
        <v>0.15000000000000002</v>
      </c>
      <c r="I25" s="10">
        <f t="shared" si="2"/>
        <v>4.699999999999999</v>
      </c>
      <c r="J25" s="10">
        <f t="shared" si="2"/>
        <v>0.24000000000000002</v>
      </c>
      <c r="K25" s="10">
        <f t="shared" si="2"/>
        <v>412.8</v>
      </c>
      <c r="L25" s="10">
        <f t="shared" si="2"/>
        <v>300.9</v>
      </c>
      <c r="M25" s="10">
        <f t="shared" si="2"/>
        <v>46.4</v>
      </c>
      <c r="N25" s="10">
        <f t="shared" si="2"/>
        <v>1.5</v>
      </c>
    </row>
    <row r="26" spans="1:14" ht="12.75">
      <c r="A26" s="6"/>
      <c r="B26" s="5"/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 customHeight="1">
      <c r="A27" s="6"/>
      <c r="B27" s="6" t="s">
        <v>33</v>
      </c>
      <c r="C27" s="14"/>
      <c r="D27" s="10">
        <f>D25+D21+D13</f>
        <v>55</v>
      </c>
      <c r="E27" s="10">
        <f aca="true" t="shared" si="3" ref="E27:N27">E25+E21+E13</f>
        <v>68.2</v>
      </c>
      <c r="F27" s="10">
        <f t="shared" si="3"/>
        <v>233.19999999999996</v>
      </c>
      <c r="G27" s="10">
        <f t="shared" si="3"/>
        <v>1758.5</v>
      </c>
      <c r="H27" s="10">
        <f t="shared" si="3"/>
        <v>0.8200000000000001</v>
      </c>
      <c r="I27" s="10">
        <f t="shared" si="3"/>
        <v>71.55</v>
      </c>
      <c r="J27" s="10">
        <f t="shared" si="3"/>
        <v>1.8600000000000003</v>
      </c>
      <c r="K27" s="10">
        <f t="shared" si="3"/>
        <v>953.5</v>
      </c>
      <c r="L27" s="10">
        <f t="shared" si="3"/>
        <v>1147.1</v>
      </c>
      <c r="M27" s="10">
        <f t="shared" si="3"/>
        <v>264.40000000000003</v>
      </c>
      <c r="N27" s="10">
        <f t="shared" si="3"/>
        <v>11.309999999999999</v>
      </c>
    </row>
  </sheetData>
  <mergeCells count="7">
    <mergeCell ref="K7:N7"/>
    <mergeCell ref="G7:G8"/>
    <mergeCell ref="C7:C8"/>
    <mergeCell ref="A7:A8"/>
    <mergeCell ref="B7:B8"/>
    <mergeCell ref="D7:F7"/>
    <mergeCell ref="H7:J7"/>
  </mergeCells>
  <printOptions/>
  <pageMargins left="0.5" right="0.17" top="0.52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C13">
      <selection activeCell="M31" sqref="M31"/>
    </sheetView>
  </sheetViews>
  <sheetFormatPr defaultColWidth="9.140625" defaultRowHeight="12.75"/>
  <cols>
    <col min="1" max="1" width="5.28125" style="7" customWidth="1"/>
    <col min="2" max="2" width="33.57421875" style="7" customWidth="1"/>
    <col min="3" max="3" width="7.7109375" style="7" customWidth="1"/>
    <col min="4" max="4" width="6.421875" style="7" customWidth="1"/>
    <col min="5" max="5" width="6.7109375" style="7" customWidth="1"/>
    <col min="6" max="6" width="8.00390625" style="7" customWidth="1"/>
    <col min="7" max="7" width="12.140625" style="7" customWidth="1"/>
    <col min="8" max="8" width="5.140625" style="7" customWidth="1"/>
    <col min="9" max="9" width="6.28125" style="7" customWidth="1"/>
    <col min="10" max="10" width="5.7109375" style="7" customWidth="1"/>
    <col min="11" max="11" width="7.7109375" style="7" customWidth="1"/>
    <col min="12" max="12" width="8.7109375" style="7" customWidth="1"/>
    <col min="13" max="14" width="6.281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61</v>
      </c>
    </row>
    <row r="3" s="1" customFormat="1" ht="12.75">
      <c r="B3" s="1" t="s">
        <v>85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6"/>
      <c r="B8" s="26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18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9">
        <v>7</v>
      </c>
      <c r="B10" s="8" t="s">
        <v>120</v>
      </c>
      <c r="C10" s="6">
        <v>60</v>
      </c>
      <c r="D10" s="10">
        <v>0.9</v>
      </c>
      <c r="E10" s="10">
        <v>2.4</v>
      </c>
      <c r="F10" s="10">
        <v>6.6</v>
      </c>
      <c r="G10" s="10">
        <v>51.6</v>
      </c>
      <c r="H10" s="10">
        <v>0.05</v>
      </c>
      <c r="I10" s="10">
        <v>16.8</v>
      </c>
      <c r="J10" s="10">
        <v>0.9</v>
      </c>
      <c r="K10" s="10">
        <v>41.8</v>
      </c>
      <c r="L10" s="10">
        <v>27.8</v>
      </c>
      <c r="M10" s="10">
        <v>4.8</v>
      </c>
      <c r="N10" s="10">
        <v>0.4</v>
      </c>
    </row>
    <row r="11" spans="1:14" ht="25.5">
      <c r="A11" s="9">
        <v>113</v>
      </c>
      <c r="B11" s="8" t="s">
        <v>105</v>
      </c>
      <c r="C11" s="6">
        <v>160</v>
      </c>
      <c r="D11" s="10">
        <v>17.2</v>
      </c>
      <c r="E11" s="10">
        <v>26.5</v>
      </c>
      <c r="F11" s="10">
        <v>4.6</v>
      </c>
      <c r="G11" s="10">
        <v>328</v>
      </c>
      <c r="H11" s="10">
        <v>0.08</v>
      </c>
      <c r="I11" s="10">
        <v>3.8</v>
      </c>
      <c r="J11" s="10">
        <v>0.1</v>
      </c>
      <c r="K11" s="10">
        <v>119.4</v>
      </c>
      <c r="L11" s="10">
        <v>201.1</v>
      </c>
      <c r="M11" s="10">
        <v>23.1</v>
      </c>
      <c r="N11" s="10">
        <v>1.7</v>
      </c>
    </row>
    <row r="12" spans="1:14" ht="12.75">
      <c r="A12" s="9" t="s">
        <v>51</v>
      </c>
      <c r="B12" s="8" t="s">
        <v>52</v>
      </c>
      <c r="C12" s="6">
        <v>200</v>
      </c>
      <c r="D12" s="10">
        <v>0.02</v>
      </c>
      <c r="E12" s="10">
        <v>0</v>
      </c>
      <c r="F12" s="10">
        <v>15</v>
      </c>
      <c r="G12" s="10">
        <v>58</v>
      </c>
      <c r="H12" s="10">
        <v>0</v>
      </c>
      <c r="I12" s="10">
        <v>0</v>
      </c>
      <c r="J12" s="10">
        <v>0</v>
      </c>
      <c r="K12" s="10">
        <v>32</v>
      </c>
      <c r="L12" s="10">
        <v>8</v>
      </c>
      <c r="M12" s="10">
        <v>6</v>
      </c>
      <c r="N12" s="10">
        <v>0.8</v>
      </c>
    </row>
    <row r="13" spans="1:14" ht="12.75">
      <c r="A13" s="9"/>
      <c r="B13" s="6" t="s">
        <v>21</v>
      </c>
      <c r="C13" s="14">
        <v>60</v>
      </c>
      <c r="D13" s="10">
        <v>4.7</v>
      </c>
      <c r="E13" s="10">
        <v>0.6</v>
      </c>
      <c r="F13" s="10">
        <v>28.9</v>
      </c>
      <c r="G13" s="10">
        <v>141</v>
      </c>
      <c r="H13" s="10">
        <v>0.1</v>
      </c>
      <c r="I13" s="10">
        <v>0</v>
      </c>
      <c r="J13" s="10">
        <v>0</v>
      </c>
      <c r="K13" s="10">
        <v>12</v>
      </c>
      <c r="L13" s="10">
        <v>8</v>
      </c>
      <c r="M13" s="10">
        <v>6</v>
      </c>
      <c r="N13" s="10">
        <v>0.8</v>
      </c>
    </row>
    <row r="14" spans="1:14" ht="12.75">
      <c r="A14" s="9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9"/>
      <c r="B15" s="6" t="s">
        <v>22</v>
      </c>
      <c r="C15" s="6"/>
      <c r="D15" s="10">
        <f>D10+D11+D12+D13+D14</f>
        <v>22.819999999999997</v>
      </c>
      <c r="E15" s="10">
        <f>E10+E11+E12+E13+E14</f>
        <v>29.5</v>
      </c>
      <c r="F15" s="10">
        <f>F10+F11+F12+F13+F14</f>
        <v>55.099999999999994</v>
      </c>
      <c r="G15" s="10">
        <f>G10+G11+G12+G13+G14</f>
        <v>578.6</v>
      </c>
      <c r="H15" s="10">
        <f aca="true" t="shared" si="0" ref="H15:N15">H10+H11+H12+H13+H14</f>
        <v>0.23</v>
      </c>
      <c r="I15" s="10">
        <f t="shared" si="0"/>
        <v>20.6</v>
      </c>
      <c r="J15" s="10">
        <f t="shared" si="0"/>
        <v>1</v>
      </c>
      <c r="K15" s="10">
        <f t="shared" si="0"/>
        <v>205.2</v>
      </c>
      <c r="L15" s="10">
        <f t="shared" si="0"/>
        <v>244.9</v>
      </c>
      <c r="M15" s="10">
        <f t="shared" si="0"/>
        <v>39.900000000000006</v>
      </c>
      <c r="N15" s="10">
        <f t="shared" si="0"/>
        <v>3.7</v>
      </c>
    </row>
    <row r="16" spans="1:14" ht="12.75">
      <c r="A16" s="9"/>
      <c r="B16" s="5" t="s">
        <v>23</v>
      </c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9" t="s">
        <v>106</v>
      </c>
      <c r="B17" s="8" t="s">
        <v>107</v>
      </c>
      <c r="C17" s="6">
        <v>200</v>
      </c>
      <c r="D17" s="10">
        <v>2</v>
      </c>
      <c r="E17" s="10">
        <v>2.4</v>
      </c>
      <c r="F17" s="10">
        <v>14.6</v>
      </c>
      <c r="G17" s="10">
        <v>90.4</v>
      </c>
      <c r="H17" s="10">
        <v>0.08</v>
      </c>
      <c r="I17" s="10">
        <v>13.2</v>
      </c>
      <c r="J17" s="10">
        <v>0.01</v>
      </c>
      <c r="K17" s="10">
        <v>12.2</v>
      </c>
      <c r="L17" s="10">
        <v>53.8</v>
      </c>
      <c r="M17" s="10">
        <v>21.2</v>
      </c>
      <c r="N17" s="10">
        <v>0.7</v>
      </c>
    </row>
    <row r="18" spans="1:14" ht="12.75">
      <c r="A18" s="9">
        <v>63</v>
      </c>
      <c r="B18" s="8" t="s">
        <v>41</v>
      </c>
      <c r="C18" s="9" t="s">
        <v>42</v>
      </c>
      <c r="D18" s="10">
        <v>11.1</v>
      </c>
      <c r="E18" s="10">
        <v>5.2</v>
      </c>
      <c r="F18" s="10">
        <v>3.2</v>
      </c>
      <c r="G18" s="10">
        <v>105.6</v>
      </c>
      <c r="H18" s="10">
        <v>0.1</v>
      </c>
      <c r="I18" s="10">
        <v>4.9</v>
      </c>
      <c r="J18" s="10">
        <v>0.2</v>
      </c>
      <c r="K18" s="10">
        <v>22.8</v>
      </c>
      <c r="L18" s="10">
        <v>270.3</v>
      </c>
      <c r="M18" s="10">
        <v>32.3</v>
      </c>
      <c r="N18" s="10">
        <v>3.9</v>
      </c>
    </row>
    <row r="19" spans="1:14" ht="12.75">
      <c r="A19" s="9" t="s">
        <v>66</v>
      </c>
      <c r="B19" s="8" t="s">
        <v>117</v>
      </c>
      <c r="C19" s="14">
        <v>150</v>
      </c>
      <c r="D19" s="10">
        <v>3.6</v>
      </c>
      <c r="E19" s="10">
        <v>6</v>
      </c>
      <c r="F19" s="10">
        <v>36.7</v>
      </c>
      <c r="G19" s="10">
        <v>219</v>
      </c>
      <c r="H19" s="10">
        <v>0.06</v>
      </c>
      <c r="I19" s="10">
        <v>0</v>
      </c>
      <c r="J19" s="10">
        <v>0</v>
      </c>
      <c r="K19" s="10">
        <v>71.1</v>
      </c>
      <c r="L19" s="10">
        <v>104.7</v>
      </c>
      <c r="M19" s="10">
        <v>34.8</v>
      </c>
      <c r="N19" s="10">
        <v>0.7</v>
      </c>
    </row>
    <row r="20" spans="1:14" ht="12.75">
      <c r="A20" s="9">
        <v>154</v>
      </c>
      <c r="B20" s="6" t="s">
        <v>130</v>
      </c>
      <c r="C20" s="14">
        <v>200</v>
      </c>
      <c r="D20" s="10">
        <v>0.4</v>
      </c>
      <c r="E20" s="10">
        <v>0</v>
      </c>
      <c r="F20" s="10">
        <v>27.4</v>
      </c>
      <c r="G20" s="10">
        <v>106</v>
      </c>
      <c r="H20" s="10">
        <v>0.04</v>
      </c>
      <c r="I20" s="10">
        <v>18</v>
      </c>
      <c r="J20" s="10">
        <v>0</v>
      </c>
      <c r="K20" s="10">
        <v>20.4</v>
      </c>
      <c r="L20" s="10">
        <v>32.2</v>
      </c>
      <c r="M20" s="10">
        <v>10.5</v>
      </c>
      <c r="N20" s="10">
        <v>0.8</v>
      </c>
    </row>
    <row r="21" spans="1:14" ht="12.75">
      <c r="A21" s="9"/>
      <c r="B21" s="8" t="s">
        <v>21</v>
      </c>
      <c r="C21" s="14">
        <v>60</v>
      </c>
      <c r="D21" s="10">
        <v>4.7</v>
      </c>
      <c r="E21" s="10">
        <v>0.6</v>
      </c>
      <c r="F21" s="10">
        <v>28.9</v>
      </c>
      <c r="G21" s="10">
        <v>141</v>
      </c>
      <c r="H21" s="10">
        <v>0.1</v>
      </c>
      <c r="I21" s="10">
        <v>0</v>
      </c>
      <c r="J21" s="10">
        <v>0</v>
      </c>
      <c r="K21" s="10">
        <v>13.8</v>
      </c>
      <c r="L21" s="10">
        <v>52.2</v>
      </c>
      <c r="M21" s="10">
        <v>19.8</v>
      </c>
      <c r="N21" s="10">
        <v>1.2</v>
      </c>
    </row>
    <row r="22" spans="1:14" ht="12.75">
      <c r="A22" s="9"/>
      <c r="B22" s="6" t="s">
        <v>29</v>
      </c>
      <c r="C22" s="14">
        <v>80</v>
      </c>
      <c r="D22" s="10">
        <v>4.8</v>
      </c>
      <c r="E22" s="10">
        <v>0.9</v>
      </c>
      <c r="F22" s="10">
        <v>31.9</v>
      </c>
      <c r="G22" s="10">
        <v>157.6</v>
      </c>
      <c r="H22" s="10">
        <v>0.1</v>
      </c>
      <c r="I22" s="10">
        <v>0</v>
      </c>
      <c r="J22" s="10">
        <v>0</v>
      </c>
      <c r="K22" s="10">
        <v>23.2</v>
      </c>
      <c r="L22" s="10">
        <v>104</v>
      </c>
      <c r="M22" s="10">
        <v>33.6</v>
      </c>
      <c r="N22" s="10">
        <v>2.8</v>
      </c>
    </row>
    <row r="23" spans="1:14" ht="12.75">
      <c r="A23" s="9"/>
      <c r="B23" s="6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9"/>
      <c r="B24" s="6" t="s">
        <v>22</v>
      </c>
      <c r="C24" s="14"/>
      <c r="D24" s="10">
        <f>D17+D18+D19+D20+D21+D22+D23</f>
        <v>26.599999999999998</v>
      </c>
      <c r="E24" s="10">
        <f>E17+E18+E19+E20+E21+E22+E23</f>
        <v>15.1</v>
      </c>
      <c r="F24" s="10">
        <f>F17+F18+F19+F20+F21+F22+F23</f>
        <v>142.70000000000002</v>
      </c>
      <c r="G24" s="10">
        <f>G17+G18+G19+G20+G21+G22+G23</f>
        <v>819.6</v>
      </c>
      <c r="H24" s="10">
        <f aca="true" t="shared" si="1" ref="H24:N24">H17+H18+H19+H20+H21+H22+H23</f>
        <v>0.48</v>
      </c>
      <c r="I24" s="10">
        <f t="shared" si="1"/>
        <v>36.1</v>
      </c>
      <c r="J24" s="10">
        <f t="shared" si="1"/>
        <v>0.21000000000000002</v>
      </c>
      <c r="K24" s="10">
        <f t="shared" si="1"/>
        <v>163.5</v>
      </c>
      <c r="L24" s="10">
        <f t="shared" si="1"/>
        <v>617.2</v>
      </c>
      <c r="M24" s="10">
        <f t="shared" si="1"/>
        <v>152.2</v>
      </c>
      <c r="N24" s="10">
        <f t="shared" si="1"/>
        <v>10.1</v>
      </c>
    </row>
    <row r="25" spans="1:14" ht="12.75">
      <c r="A25" s="9"/>
      <c r="B25" s="5" t="s">
        <v>30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4.25" customHeight="1">
      <c r="A26" s="9"/>
      <c r="B26" s="8" t="s">
        <v>108</v>
      </c>
      <c r="C26" s="14">
        <v>200</v>
      </c>
      <c r="D26" s="10">
        <v>1</v>
      </c>
      <c r="E26" s="10">
        <v>0</v>
      </c>
      <c r="F26" s="10">
        <v>14.6</v>
      </c>
      <c r="G26" s="10">
        <v>82</v>
      </c>
      <c r="H26" s="10">
        <v>0.02</v>
      </c>
      <c r="I26" s="10">
        <v>171</v>
      </c>
      <c r="J26" s="10">
        <v>0</v>
      </c>
      <c r="K26" s="10">
        <v>80</v>
      </c>
      <c r="L26" s="10">
        <v>40</v>
      </c>
      <c r="M26" s="10">
        <v>70</v>
      </c>
      <c r="N26" s="10">
        <v>0.8</v>
      </c>
    </row>
    <row r="27" spans="1:14" ht="12.75">
      <c r="A27" s="9" t="s">
        <v>109</v>
      </c>
      <c r="B27" s="8" t="s">
        <v>110</v>
      </c>
      <c r="C27" s="14">
        <v>80</v>
      </c>
      <c r="D27" s="10">
        <v>5.6</v>
      </c>
      <c r="E27" s="10">
        <v>5.9</v>
      </c>
      <c r="F27" s="10">
        <v>31.6</v>
      </c>
      <c r="G27" s="10">
        <v>182.1</v>
      </c>
      <c r="H27" s="10">
        <v>0.1</v>
      </c>
      <c r="I27" s="10">
        <v>0.02</v>
      </c>
      <c r="J27" s="10">
        <v>0.03</v>
      </c>
      <c r="K27" s="10">
        <v>61.8</v>
      </c>
      <c r="L27" s="10">
        <v>80.5</v>
      </c>
      <c r="M27" s="10">
        <v>10.4</v>
      </c>
      <c r="N27" s="10">
        <v>1</v>
      </c>
    </row>
    <row r="28" spans="1:14" ht="12.75">
      <c r="A28" s="9"/>
      <c r="B28" s="6" t="s">
        <v>60</v>
      </c>
      <c r="C28" s="14">
        <v>100</v>
      </c>
      <c r="D28" s="10">
        <v>1.5</v>
      </c>
      <c r="E28" s="10">
        <v>0.5</v>
      </c>
      <c r="F28" s="10">
        <v>21</v>
      </c>
      <c r="G28" s="10">
        <v>96</v>
      </c>
      <c r="H28" s="10">
        <v>0.04</v>
      </c>
      <c r="I28" s="10">
        <v>10</v>
      </c>
      <c r="J28" s="10">
        <v>0</v>
      </c>
      <c r="K28" s="10">
        <v>8</v>
      </c>
      <c r="L28" s="10">
        <v>28</v>
      </c>
      <c r="M28" s="10">
        <v>42</v>
      </c>
      <c r="N28" s="10">
        <v>0.6</v>
      </c>
    </row>
    <row r="29" spans="1:14" ht="12.75">
      <c r="A29" s="9"/>
      <c r="B29" s="6" t="s">
        <v>22</v>
      </c>
      <c r="C29" s="16"/>
      <c r="D29" s="10">
        <f>D26+D27+D28</f>
        <v>8.1</v>
      </c>
      <c r="E29" s="10">
        <f>E26+E27+E28</f>
        <v>6.4</v>
      </c>
      <c r="F29" s="10">
        <f>F26+F27+F28</f>
        <v>67.2</v>
      </c>
      <c r="G29" s="10">
        <f>G26+G27+G28</f>
        <v>360.1</v>
      </c>
      <c r="H29" s="10">
        <f aca="true" t="shared" si="2" ref="H29:N29">H26+H27+H28</f>
        <v>0.16</v>
      </c>
      <c r="I29" s="10">
        <f t="shared" si="2"/>
        <v>181.02</v>
      </c>
      <c r="J29" s="10">
        <f t="shared" si="2"/>
        <v>0.03</v>
      </c>
      <c r="K29" s="10">
        <f t="shared" si="2"/>
        <v>149.8</v>
      </c>
      <c r="L29" s="10">
        <f t="shared" si="2"/>
        <v>148.5</v>
      </c>
      <c r="M29" s="10">
        <f t="shared" si="2"/>
        <v>122.4</v>
      </c>
      <c r="N29" s="10">
        <f t="shared" si="2"/>
        <v>2.4</v>
      </c>
    </row>
    <row r="30" spans="1:14" ht="12.75">
      <c r="A30" s="9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9"/>
      <c r="B31" s="5" t="s">
        <v>33</v>
      </c>
      <c r="C31" s="6"/>
      <c r="D31" s="10">
        <f>D15+D24+D29</f>
        <v>57.519999999999996</v>
      </c>
      <c r="E31" s="10">
        <f aca="true" t="shared" si="3" ref="E31:N31">E15+E24+E29</f>
        <v>51</v>
      </c>
      <c r="F31" s="10">
        <f t="shared" si="3"/>
        <v>265</v>
      </c>
      <c r="G31" s="10">
        <f t="shared" si="3"/>
        <v>1758.3000000000002</v>
      </c>
      <c r="H31" s="10">
        <f t="shared" si="3"/>
        <v>0.87</v>
      </c>
      <c r="I31" s="10">
        <f t="shared" si="3"/>
        <v>237.72000000000003</v>
      </c>
      <c r="J31" s="10">
        <f t="shared" si="3"/>
        <v>1.24</v>
      </c>
      <c r="K31" s="10">
        <f t="shared" si="3"/>
        <v>518.5</v>
      </c>
      <c r="L31" s="10">
        <f t="shared" si="3"/>
        <v>1010.6</v>
      </c>
      <c r="M31" s="10">
        <f t="shared" si="3"/>
        <v>314.5</v>
      </c>
      <c r="N31" s="10">
        <f t="shared" si="3"/>
        <v>16.2</v>
      </c>
    </row>
    <row r="32" ht="12.75">
      <c r="A32" s="19"/>
    </row>
  </sheetData>
  <mergeCells count="7">
    <mergeCell ref="H7:J7"/>
    <mergeCell ref="K7:N7"/>
    <mergeCell ref="A7:A8"/>
    <mergeCell ref="D7:F7"/>
    <mergeCell ref="G7:G8"/>
    <mergeCell ref="C7:C8"/>
    <mergeCell ref="B7:B8"/>
  </mergeCells>
  <printOptions/>
  <pageMargins left="0.64" right="0.17" top="0.51" bottom="0.52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C13">
      <selection activeCell="M31" sqref="M31"/>
    </sheetView>
  </sheetViews>
  <sheetFormatPr defaultColWidth="9.140625" defaultRowHeight="12.75"/>
  <cols>
    <col min="1" max="1" width="5.421875" style="7" customWidth="1"/>
    <col min="2" max="2" width="31.7109375" style="7" customWidth="1"/>
    <col min="3" max="3" width="8.140625" style="7" customWidth="1"/>
    <col min="4" max="4" width="7.140625" style="7" customWidth="1"/>
    <col min="5" max="5" width="6.8515625" style="7" customWidth="1"/>
    <col min="6" max="6" width="8.28125" style="7" customWidth="1"/>
    <col min="7" max="7" width="15.00390625" style="7" customWidth="1"/>
    <col min="8" max="8" width="5.8515625" style="7" customWidth="1"/>
    <col min="9" max="9" width="7.57421875" style="7" customWidth="1"/>
    <col min="10" max="10" width="5.57421875" style="7" customWidth="1"/>
    <col min="11" max="11" width="6.8515625" style="7" customWidth="1"/>
    <col min="12" max="12" width="8.57421875" style="7" customWidth="1"/>
    <col min="13" max="13" width="7.421875" style="7" customWidth="1"/>
    <col min="14" max="14" width="5.85156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69</v>
      </c>
    </row>
    <row r="3" s="1" customFormat="1" ht="12.75">
      <c r="B3" s="1" t="s">
        <v>85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6"/>
      <c r="B8" s="26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18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5.5">
      <c r="A10" s="9">
        <v>126</v>
      </c>
      <c r="B10" s="8" t="s">
        <v>111</v>
      </c>
      <c r="C10" s="9" t="s">
        <v>99</v>
      </c>
      <c r="D10" s="10">
        <v>4.35</v>
      </c>
      <c r="E10" s="10">
        <v>9.9</v>
      </c>
      <c r="F10" s="10">
        <v>21.75</v>
      </c>
      <c r="G10" s="10">
        <v>190.2</v>
      </c>
      <c r="H10" s="10">
        <v>0.09</v>
      </c>
      <c r="I10" s="10">
        <v>0.9</v>
      </c>
      <c r="J10" s="10">
        <v>1.22</v>
      </c>
      <c r="K10" s="10">
        <v>116.8</v>
      </c>
      <c r="L10" s="10">
        <v>114.1</v>
      </c>
      <c r="M10" s="10">
        <v>23.2</v>
      </c>
      <c r="N10" s="10">
        <v>1.9</v>
      </c>
    </row>
    <row r="11" spans="1:14" ht="12.75">
      <c r="A11" s="9">
        <v>149</v>
      </c>
      <c r="B11" s="8" t="s">
        <v>20</v>
      </c>
      <c r="C11" s="6">
        <v>200</v>
      </c>
      <c r="D11" s="10">
        <v>4.9</v>
      </c>
      <c r="E11" s="10">
        <v>5</v>
      </c>
      <c r="F11" s="10">
        <v>32.5</v>
      </c>
      <c r="G11" s="10">
        <v>190</v>
      </c>
      <c r="H11" s="10">
        <v>0.04</v>
      </c>
      <c r="I11" s="10">
        <v>1.3</v>
      </c>
      <c r="J11" s="10">
        <v>0.03</v>
      </c>
      <c r="K11" s="10">
        <v>122.6</v>
      </c>
      <c r="L11" s="10">
        <v>116.2</v>
      </c>
      <c r="M11" s="10">
        <v>21.6</v>
      </c>
      <c r="N11" s="10">
        <v>0.7</v>
      </c>
    </row>
    <row r="12" spans="1:14" ht="12.75">
      <c r="A12" s="9"/>
      <c r="B12" s="8" t="s">
        <v>112</v>
      </c>
      <c r="C12" s="6">
        <v>10</v>
      </c>
      <c r="D12" s="10">
        <v>2.6</v>
      </c>
      <c r="E12" s="10">
        <v>2.6</v>
      </c>
      <c r="F12" s="10">
        <v>2.7</v>
      </c>
      <c r="G12" s="10">
        <v>36</v>
      </c>
      <c r="H12" s="10">
        <v>0</v>
      </c>
      <c r="I12" s="10">
        <v>0.3</v>
      </c>
      <c r="J12" s="10">
        <v>0.02</v>
      </c>
      <c r="K12" s="10">
        <v>104</v>
      </c>
      <c r="L12" s="10">
        <v>50</v>
      </c>
      <c r="M12" s="10">
        <v>5</v>
      </c>
      <c r="N12" s="10">
        <v>0.1</v>
      </c>
    </row>
    <row r="13" spans="1:14" ht="12.75">
      <c r="A13" s="9"/>
      <c r="B13" s="6" t="s">
        <v>21</v>
      </c>
      <c r="C13" s="6">
        <v>70</v>
      </c>
      <c r="D13" s="10">
        <v>5.5</v>
      </c>
      <c r="E13" s="10">
        <v>0.7</v>
      </c>
      <c r="F13" s="10">
        <v>33.8</v>
      </c>
      <c r="G13" s="10">
        <v>164.5</v>
      </c>
      <c r="H13" s="10">
        <v>0.1</v>
      </c>
      <c r="I13" s="10">
        <v>0</v>
      </c>
      <c r="J13" s="10">
        <v>0</v>
      </c>
      <c r="K13" s="10">
        <v>16.1</v>
      </c>
      <c r="L13" s="10">
        <v>60.9</v>
      </c>
      <c r="M13" s="10">
        <v>23.1</v>
      </c>
      <c r="N13" s="10">
        <v>1.4</v>
      </c>
    </row>
    <row r="14" spans="1:14" ht="12.75">
      <c r="A14" s="9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9"/>
      <c r="B15" s="6" t="s">
        <v>22</v>
      </c>
      <c r="C15" s="6"/>
      <c r="D15" s="10">
        <f>D10+D11+D12+D13+D14</f>
        <v>17.35</v>
      </c>
      <c r="E15" s="10">
        <f>E10+E11+E12+E13+E14</f>
        <v>18.2</v>
      </c>
      <c r="F15" s="10">
        <f>F10+F11+F12+F13+F14</f>
        <v>90.75</v>
      </c>
      <c r="G15" s="10">
        <f>G10+G11+G12+G13+G14</f>
        <v>580.7</v>
      </c>
      <c r="H15" s="10">
        <f aca="true" t="shared" si="0" ref="H15:N15">H10+H11+H12+H13+H14</f>
        <v>0.23</v>
      </c>
      <c r="I15" s="10">
        <f t="shared" si="0"/>
        <v>2.5</v>
      </c>
      <c r="J15" s="10">
        <f t="shared" si="0"/>
        <v>1.27</v>
      </c>
      <c r="K15" s="10">
        <f t="shared" si="0"/>
        <v>359.5</v>
      </c>
      <c r="L15" s="10">
        <f t="shared" si="0"/>
        <v>341.2</v>
      </c>
      <c r="M15" s="10">
        <f t="shared" si="0"/>
        <v>72.9</v>
      </c>
      <c r="N15" s="10">
        <f t="shared" si="0"/>
        <v>4.1</v>
      </c>
    </row>
    <row r="16" spans="1:14" ht="12.75">
      <c r="A16" s="9"/>
      <c r="B16" s="5" t="s">
        <v>23</v>
      </c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9" t="s">
        <v>55</v>
      </c>
      <c r="B17" s="8" t="s">
        <v>56</v>
      </c>
      <c r="C17" s="6">
        <v>200</v>
      </c>
      <c r="D17" s="10">
        <v>2.4</v>
      </c>
      <c r="E17" s="10">
        <v>3.6</v>
      </c>
      <c r="F17" s="10">
        <v>16</v>
      </c>
      <c r="G17" s="10">
        <v>108</v>
      </c>
      <c r="H17" s="10">
        <v>0.08</v>
      </c>
      <c r="I17" s="10">
        <v>13.3</v>
      </c>
      <c r="J17" s="10">
        <v>0.02</v>
      </c>
      <c r="K17" s="10">
        <v>34.6</v>
      </c>
      <c r="L17" s="10">
        <v>58.4</v>
      </c>
      <c r="M17" s="10">
        <v>20.6</v>
      </c>
      <c r="N17" s="10">
        <v>0.7</v>
      </c>
    </row>
    <row r="18" spans="1:14" ht="12.75">
      <c r="A18" s="9" t="s">
        <v>113</v>
      </c>
      <c r="B18" s="8" t="s">
        <v>114</v>
      </c>
      <c r="C18" s="6">
        <v>200</v>
      </c>
      <c r="D18" s="10">
        <v>22.6</v>
      </c>
      <c r="E18" s="10">
        <v>25</v>
      </c>
      <c r="F18" s="10">
        <v>41.4</v>
      </c>
      <c r="G18" s="10">
        <v>488</v>
      </c>
      <c r="H18" s="10">
        <v>0.1</v>
      </c>
      <c r="I18" s="10">
        <v>1.5</v>
      </c>
      <c r="J18" s="10">
        <v>0.07</v>
      </c>
      <c r="K18" s="10">
        <v>89.9</v>
      </c>
      <c r="L18" s="10">
        <v>206.7</v>
      </c>
      <c r="M18" s="10">
        <v>27.4</v>
      </c>
      <c r="N18" s="10">
        <v>2.1</v>
      </c>
    </row>
    <row r="19" spans="1:14" ht="12.75">
      <c r="A19" s="9" t="s">
        <v>51</v>
      </c>
      <c r="B19" s="8" t="s">
        <v>127</v>
      </c>
      <c r="C19" s="6">
        <v>200</v>
      </c>
      <c r="D19" s="10">
        <v>0.02</v>
      </c>
      <c r="E19" s="10">
        <v>0</v>
      </c>
      <c r="F19" s="10">
        <v>15</v>
      </c>
      <c r="G19" s="10">
        <v>58</v>
      </c>
      <c r="H19" s="10">
        <v>0</v>
      </c>
      <c r="I19" s="10">
        <v>18</v>
      </c>
      <c r="J19" s="10">
        <v>0</v>
      </c>
      <c r="K19" s="10">
        <v>32</v>
      </c>
      <c r="L19" s="10">
        <v>8</v>
      </c>
      <c r="M19" s="10">
        <v>6</v>
      </c>
      <c r="N19" s="10">
        <v>0.8</v>
      </c>
    </row>
    <row r="20" spans="1:14" ht="12.75">
      <c r="A20" s="9"/>
      <c r="B20" s="8" t="s">
        <v>21</v>
      </c>
      <c r="C20" s="14">
        <v>40</v>
      </c>
      <c r="D20" s="10">
        <v>3.1</v>
      </c>
      <c r="E20" s="10">
        <v>0.4</v>
      </c>
      <c r="F20" s="10">
        <v>19.3</v>
      </c>
      <c r="G20" s="10">
        <v>94</v>
      </c>
      <c r="H20" s="10">
        <v>0.06</v>
      </c>
      <c r="I20" s="10">
        <v>0</v>
      </c>
      <c r="J20" s="10">
        <v>0</v>
      </c>
      <c r="K20" s="10">
        <v>9.2</v>
      </c>
      <c r="L20" s="10">
        <v>34.8</v>
      </c>
      <c r="M20" s="10">
        <v>13.2</v>
      </c>
      <c r="N20" s="10">
        <v>0.8</v>
      </c>
    </row>
    <row r="21" spans="1:14" ht="12.75">
      <c r="A21" s="9"/>
      <c r="B21" s="8" t="s">
        <v>29</v>
      </c>
      <c r="C21" s="14">
        <v>80</v>
      </c>
      <c r="D21" s="10">
        <v>4.8</v>
      </c>
      <c r="E21" s="10">
        <v>0.9</v>
      </c>
      <c r="F21" s="10">
        <v>31.9</v>
      </c>
      <c r="G21" s="10">
        <v>157.6</v>
      </c>
      <c r="H21" s="10">
        <v>0.1</v>
      </c>
      <c r="I21" s="10">
        <v>0</v>
      </c>
      <c r="J21" s="10">
        <v>0</v>
      </c>
      <c r="K21" s="10">
        <v>23.2</v>
      </c>
      <c r="L21" s="10">
        <v>104</v>
      </c>
      <c r="M21" s="10">
        <v>33.6</v>
      </c>
      <c r="N21" s="10">
        <v>2.8</v>
      </c>
    </row>
    <row r="22" spans="1:14" ht="12.75">
      <c r="A22" s="9"/>
      <c r="B22" s="6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9"/>
      <c r="B23" s="6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9"/>
      <c r="B24" s="6" t="s">
        <v>22</v>
      </c>
      <c r="C24" s="14"/>
      <c r="D24" s="10">
        <f>D17+D18+D19+D20+D21+D22+D23</f>
        <v>32.92</v>
      </c>
      <c r="E24" s="10">
        <f>E17+E18+E19+E20+E21+E22+E23</f>
        <v>29.9</v>
      </c>
      <c r="F24" s="10">
        <f>F17+F18+F19+F20+F21+F22+F23</f>
        <v>123.6</v>
      </c>
      <c r="G24" s="10">
        <f>G17+G18+G19+G20+G21+G22+G23</f>
        <v>905.6</v>
      </c>
      <c r="H24" s="10">
        <f aca="true" t="shared" si="1" ref="H24:N24">H17+H18+H19+H20+H21+H22+H23</f>
        <v>0.33999999999999997</v>
      </c>
      <c r="I24" s="10">
        <f t="shared" si="1"/>
        <v>32.8</v>
      </c>
      <c r="J24" s="10">
        <f t="shared" si="1"/>
        <v>0.09000000000000001</v>
      </c>
      <c r="K24" s="10">
        <f t="shared" si="1"/>
        <v>188.89999999999998</v>
      </c>
      <c r="L24" s="10">
        <f t="shared" si="1"/>
        <v>411.9</v>
      </c>
      <c r="M24" s="10">
        <f t="shared" si="1"/>
        <v>100.80000000000001</v>
      </c>
      <c r="N24" s="10">
        <f t="shared" si="1"/>
        <v>7.199999999999999</v>
      </c>
    </row>
    <row r="25" spans="1:14" ht="12.75">
      <c r="A25" s="9"/>
      <c r="B25" s="5" t="s">
        <v>30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9"/>
      <c r="B26" s="6" t="s">
        <v>83</v>
      </c>
      <c r="C26" s="14">
        <v>200</v>
      </c>
      <c r="D26" s="10">
        <v>5.8</v>
      </c>
      <c r="E26" s="10">
        <v>5</v>
      </c>
      <c r="F26" s="10">
        <v>8.4</v>
      </c>
      <c r="G26" s="10">
        <v>108</v>
      </c>
      <c r="H26" s="10">
        <v>0.04</v>
      </c>
      <c r="I26" s="10">
        <v>0.6</v>
      </c>
      <c r="J26" s="10">
        <v>0.04</v>
      </c>
      <c r="K26" s="10">
        <v>288</v>
      </c>
      <c r="L26" s="10">
        <v>184</v>
      </c>
      <c r="M26" s="10">
        <v>28</v>
      </c>
      <c r="N26" s="10">
        <v>0.2</v>
      </c>
    </row>
    <row r="27" spans="1:14" ht="12.75">
      <c r="A27" s="9"/>
      <c r="B27" s="8" t="s">
        <v>84</v>
      </c>
      <c r="C27" s="14">
        <v>50</v>
      </c>
      <c r="D27" s="10">
        <v>4.1</v>
      </c>
      <c r="E27" s="10">
        <v>4</v>
      </c>
      <c r="F27" s="10">
        <v>30.2</v>
      </c>
      <c r="G27" s="10">
        <v>174</v>
      </c>
      <c r="H27" s="10">
        <v>0.06</v>
      </c>
      <c r="I27" s="10">
        <v>0</v>
      </c>
      <c r="J27" s="10">
        <v>0</v>
      </c>
      <c r="K27" s="10">
        <v>19.5</v>
      </c>
      <c r="L27" s="10">
        <v>36</v>
      </c>
      <c r="M27" s="10">
        <v>7</v>
      </c>
      <c r="N27" s="10">
        <v>0.6</v>
      </c>
    </row>
    <row r="28" spans="1:14" ht="12.75">
      <c r="A28" s="9"/>
      <c r="B28" s="6" t="s">
        <v>48</v>
      </c>
      <c r="C28" s="14">
        <v>150</v>
      </c>
      <c r="D28" s="10">
        <v>1.4</v>
      </c>
      <c r="E28" s="10">
        <v>0.3</v>
      </c>
      <c r="F28" s="10">
        <v>12.1</v>
      </c>
      <c r="G28" s="10">
        <v>64</v>
      </c>
      <c r="H28" s="10">
        <v>0.06</v>
      </c>
      <c r="I28" s="10">
        <v>90</v>
      </c>
      <c r="J28" s="10">
        <v>0</v>
      </c>
      <c r="K28" s="10">
        <v>81</v>
      </c>
      <c r="L28" s="10">
        <v>34.5</v>
      </c>
      <c r="M28" s="10">
        <v>19.5</v>
      </c>
      <c r="N28" s="10">
        <v>0.4</v>
      </c>
    </row>
    <row r="29" spans="1:14" ht="12.75">
      <c r="A29" s="9"/>
      <c r="B29" s="6" t="s">
        <v>22</v>
      </c>
      <c r="C29" s="16"/>
      <c r="D29" s="10">
        <f>D26+D27+D28</f>
        <v>11.299999999999999</v>
      </c>
      <c r="E29" s="10">
        <f>E26+E27+E28</f>
        <v>9.3</v>
      </c>
      <c r="F29" s="10">
        <f>F26+F27+F28</f>
        <v>50.7</v>
      </c>
      <c r="G29" s="10">
        <f>G26+G27+G28</f>
        <v>346</v>
      </c>
      <c r="H29" s="10">
        <f aca="true" t="shared" si="2" ref="H29:N29">H26+H27+H28</f>
        <v>0.16</v>
      </c>
      <c r="I29" s="10">
        <f t="shared" si="2"/>
        <v>90.6</v>
      </c>
      <c r="J29" s="10">
        <f t="shared" si="2"/>
        <v>0.04</v>
      </c>
      <c r="K29" s="10">
        <f t="shared" si="2"/>
        <v>388.5</v>
      </c>
      <c r="L29" s="10">
        <f t="shared" si="2"/>
        <v>254.5</v>
      </c>
      <c r="M29" s="10">
        <f t="shared" si="2"/>
        <v>54.5</v>
      </c>
      <c r="N29" s="10">
        <f t="shared" si="2"/>
        <v>1.2000000000000002</v>
      </c>
    </row>
    <row r="30" spans="1:14" ht="12.75">
      <c r="A30" s="9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9"/>
      <c r="B31" s="5" t="s">
        <v>33</v>
      </c>
      <c r="C31" s="6"/>
      <c r="D31" s="10">
        <f>D15+D24+D29</f>
        <v>61.57</v>
      </c>
      <c r="E31" s="10">
        <f aca="true" t="shared" si="3" ref="E31:N31">E15+E24+E29</f>
        <v>57.39999999999999</v>
      </c>
      <c r="F31" s="10">
        <f t="shared" si="3"/>
        <v>265.05</v>
      </c>
      <c r="G31" s="10">
        <f t="shared" si="3"/>
        <v>1832.3000000000002</v>
      </c>
      <c r="H31" s="10">
        <f t="shared" si="3"/>
        <v>0.73</v>
      </c>
      <c r="I31" s="10">
        <f t="shared" si="3"/>
        <v>125.89999999999999</v>
      </c>
      <c r="J31" s="10">
        <f t="shared" si="3"/>
        <v>1.4000000000000001</v>
      </c>
      <c r="K31" s="10">
        <f t="shared" si="3"/>
        <v>936.9</v>
      </c>
      <c r="L31" s="10">
        <f t="shared" si="3"/>
        <v>1007.5999999999999</v>
      </c>
      <c r="M31" s="10">
        <f t="shared" si="3"/>
        <v>228.20000000000002</v>
      </c>
      <c r="N31" s="10">
        <f t="shared" si="3"/>
        <v>12.5</v>
      </c>
    </row>
  </sheetData>
  <mergeCells count="7">
    <mergeCell ref="H7:J7"/>
    <mergeCell ref="K7:N7"/>
    <mergeCell ref="A7:A8"/>
    <mergeCell ref="D7:F7"/>
    <mergeCell ref="G7:G8"/>
    <mergeCell ref="C7:C8"/>
    <mergeCell ref="B7:B8"/>
  </mergeCells>
  <printOptions/>
  <pageMargins left="0.82" right="0.17" top="0.49" bottom="0.52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B13">
      <selection activeCell="G32" sqref="G32"/>
    </sheetView>
  </sheetViews>
  <sheetFormatPr defaultColWidth="9.140625" defaultRowHeight="12.75"/>
  <cols>
    <col min="1" max="1" width="4.8515625" style="7" customWidth="1"/>
    <col min="2" max="2" width="30.28125" style="7" customWidth="1"/>
    <col min="3" max="4" width="7.57421875" style="7" customWidth="1"/>
    <col min="5" max="5" width="6.57421875" style="7" customWidth="1"/>
    <col min="6" max="6" width="7.421875" style="7" customWidth="1"/>
    <col min="7" max="7" width="12.7109375" style="7" customWidth="1"/>
    <col min="8" max="8" width="6.421875" style="7" customWidth="1"/>
    <col min="9" max="9" width="6.28125" style="7" customWidth="1"/>
    <col min="10" max="10" width="5.57421875" style="7" customWidth="1"/>
    <col min="11" max="11" width="7.28125" style="7" customWidth="1"/>
    <col min="12" max="12" width="7.421875" style="7" customWidth="1"/>
    <col min="13" max="13" width="7.140625" style="7" customWidth="1"/>
    <col min="14" max="14" width="6.85156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78</v>
      </c>
    </row>
    <row r="3" s="1" customFormat="1" ht="12.75">
      <c r="B3" s="1" t="s">
        <v>85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5"/>
      <c r="B8" s="25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9.25" customHeight="1">
      <c r="A10" s="6">
        <v>128</v>
      </c>
      <c r="B10" s="8" t="s">
        <v>18</v>
      </c>
      <c r="C10" s="9" t="s">
        <v>19</v>
      </c>
      <c r="D10" s="10">
        <v>6.3</v>
      </c>
      <c r="E10" s="10">
        <v>14.6</v>
      </c>
      <c r="F10" s="10">
        <v>26.7</v>
      </c>
      <c r="G10" s="10">
        <v>257.8</v>
      </c>
      <c r="H10" s="10">
        <v>0.02</v>
      </c>
      <c r="I10" s="10">
        <v>1.2</v>
      </c>
      <c r="J10" s="10">
        <v>0.06</v>
      </c>
      <c r="K10" s="10">
        <v>147.6</v>
      </c>
      <c r="L10" s="10">
        <v>202.9</v>
      </c>
      <c r="M10" s="10">
        <v>49.7</v>
      </c>
      <c r="N10" s="10">
        <v>1.2</v>
      </c>
    </row>
    <row r="11" spans="1:14" ht="12.75">
      <c r="A11" s="6">
        <v>149</v>
      </c>
      <c r="B11" s="6" t="s">
        <v>20</v>
      </c>
      <c r="C11" s="6">
        <v>200</v>
      </c>
      <c r="D11" s="10">
        <v>4.9</v>
      </c>
      <c r="E11" s="10">
        <v>5</v>
      </c>
      <c r="F11" s="10">
        <v>32.5</v>
      </c>
      <c r="G11" s="10">
        <v>190</v>
      </c>
      <c r="H11" s="10">
        <v>0.04</v>
      </c>
      <c r="I11" s="10">
        <v>1.3</v>
      </c>
      <c r="J11" s="10">
        <v>0.03</v>
      </c>
      <c r="K11" s="10">
        <v>122.6</v>
      </c>
      <c r="L11" s="10">
        <v>116.2</v>
      </c>
      <c r="M11" s="10">
        <v>21.6</v>
      </c>
      <c r="N11" s="10">
        <v>0.7</v>
      </c>
    </row>
    <row r="12" spans="1:14" ht="12.75">
      <c r="A12" s="6"/>
      <c r="B12" s="6" t="s">
        <v>21</v>
      </c>
      <c r="C12" s="6">
        <v>60</v>
      </c>
      <c r="D12" s="10">
        <v>4.7</v>
      </c>
      <c r="E12" s="10">
        <v>0.6</v>
      </c>
      <c r="F12" s="10">
        <v>28.9</v>
      </c>
      <c r="G12" s="10">
        <v>141</v>
      </c>
      <c r="H12" s="10">
        <v>0.1</v>
      </c>
      <c r="I12" s="10">
        <v>0</v>
      </c>
      <c r="J12" s="10">
        <v>0</v>
      </c>
      <c r="K12" s="10">
        <v>13.8</v>
      </c>
      <c r="L12" s="10">
        <v>52.2</v>
      </c>
      <c r="M12" s="10">
        <v>19.8</v>
      </c>
      <c r="N12" s="10">
        <v>1.2</v>
      </c>
    </row>
    <row r="13" spans="1:14" ht="12.75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6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6"/>
      <c r="B15" s="6" t="s">
        <v>22</v>
      </c>
      <c r="C15" s="6"/>
      <c r="D15" s="10">
        <f>D10+D11+D12+D13+D14</f>
        <v>15.899999999999999</v>
      </c>
      <c r="E15" s="10">
        <f>E10+E11+E12+E13+E14</f>
        <v>20.200000000000003</v>
      </c>
      <c r="F15" s="10">
        <f>F10+F11+F12+F13+F14</f>
        <v>88.1</v>
      </c>
      <c r="G15" s="10">
        <f>G10+G11+G12+G13+G14</f>
        <v>588.8</v>
      </c>
      <c r="H15" s="10">
        <f aca="true" t="shared" si="0" ref="H15:N15">H10+H11+H12+H13+H14</f>
        <v>0.16</v>
      </c>
      <c r="I15" s="10">
        <f t="shared" si="0"/>
        <v>2.5</v>
      </c>
      <c r="J15" s="10">
        <f t="shared" si="0"/>
        <v>0.09</v>
      </c>
      <c r="K15" s="10">
        <f t="shared" si="0"/>
        <v>284</v>
      </c>
      <c r="L15" s="10">
        <f t="shared" si="0"/>
        <v>371.3</v>
      </c>
      <c r="M15" s="10">
        <f t="shared" si="0"/>
        <v>91.10000000000001</v>
      </c>
      <c r="N15" s="10">
        <f t="shared" si="0"/>
        <v>3.0999999999999996</v>
      </c>
    </row>
    <row r="16" spans="1:14" ht="12.75">
      <c r="A16" s="6"/>
      <c r="B16" s="5" t="s">
        <v>23</v>
      </c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6">
        <v>35</v>
      </c>
      <c r="B17" s="8" t="s">
        <v>80</v>
      </c>
      <c r="C17" s="6">
        <v>60</v>
      </c>
      <c r="D17" s="10">
        <v>0.5</v>
      </c>
      <c r="E17" s="10">
        <v>3.6</v>
      </c>
      <c r="F17" s="10">
        <v>1.9</v>
      </c>
      <c r="G17" s="10">
        <v>40</v>
      </c>
      <c r="H17" s="10">
        <v>0.03</v>
      </c>
      <c r="I17" s="10">
        <v>5.5</v>
      </c>
      <c r="J17" s="10">
        <v>0.1</v>
      </c>
      <c r="K17" s="10">
        <v>24.4</v>
      </c>
      <c r="L17" s="10">
        <v>28.9</v>
      </c>
      <c r="M17" s="10">
        <v>55.5</v>
      </c>
      <c r="N17" s="10">
        <v>5</v>
      </c>
    </row>
    <row r="18" spans="1:14" ht="12.75">
      <c r="A18" s="6">
        <v>48</v>
      </c>
      <c r="B18" s="8" t="s">
        <v>115</v>
      </c>
      <c r="C18" s="6">
        <v>200</v>
      </c>
      <c r="D18" s="10">
        <v>2</v>
      </c>
      <c r="E18" s="10">
        <v>4.2</v>
      </c>
      <c r="F18" s="10">
        <v>11.4</v>
      </c>
      <c r="G18" s="10">
        <v>92.8</v>
      </c>
      <c r="H18" s="10">
        <v>0.08</v>
      </c>
      <c r="I18" s="10">
        <v>19.4</v>
      </c>
      <c r="J18" s="10">
        <v>0.4</v>
      </c>
      <c r="K18" s="10">
        <v>38.4</v>
      </c>
      <c r="L18" s="10">
        <v>87.7</v>
      </c>
      <c r="M18" s="10">
        <v>24.7</v>
      </c>
      <c r="N18" s="10">
        <v>3.6</v>
      </c>
    </row>
    <row r="19" spans="1:14" ht="12.75">
      <c r="A19" s="6">
        <v>90</v>
      </c>
      <c r="B19" s="8" t="s">
        <v>90</v>
      </c>
      <c r="C19" s="6">
        <v>80</v>
      </c>
      <c r="D19" s="10">
        <v>10.2</v>
      </c>
      <c r="E19" s="10">
        <v>5.4</v>
      </c>
      <c r="F19" s="10">
        <v>5.4</v>
      </c>
      <c r="G19" s="10">
        <v>108.8</v>
      </c>
      <c r="H19" s="10">
        <v>0.08</v>
      </c>
      <c r="I19" s="10">
        <v>0.7</v>
      </c>
      <c r="J19" s="10">
        <v>0.03</v>
      </c>
      <c r="K19" s="10">
        <v>26.9</v>
      </c>
      <c r="L19" s="10">
        <v>148.2</v>
      </c>
      <c r="M19" s="10">
        <v>23.3</v>
      </c>
      <c r="N19" s="10">
        <v>0.8</v>
      </c>
    </row>
    <row r="20" spans="1:14" ht="12.75">
      <c r="A20" s="6">
        <v>92</v>
      </c>
      <c r="B20" s="8" t="s">
        <v>27</v>
      </c>
      <c r="C20" s="14">
        <v>150</v>
      </c>
      <c r="D20" s="10">
        <v>3.1</v>
      </c>
      <c r="E20" s="10">
        <v>6.7</v>
      </c>
      <c r="F20" s="10">
        <v>21.9</v>
      </c>
      <c r="G20" s="10">
        <v>163.5</v>
      </c>
      <c r="H20" s="10">
        <v>0.1</v>
      </c>
      <c r="I20" s="10">
        <v>25.6</v>
      </c>
      <c r="J20" s="10">
        <v>0.1</v>
      </c>
      <c r="K20" s="10">
        <v>131.4</v>
      </c>
      <c r="L20" s="10">
        <v>95.7</v>
      </c>
      <c r="M20" s="10">
        <v>32.3</v>
      </c>
      <c r="N20" s="10">
        <v>1.1</v>
      </c>
    </row>
    <row r="21" spans="1:14" ht="25.5">
      <c r="A21" s="6" t="s">
        <v>44</v>
      </c>
      <c r="B21" s="8" t="s">
        <v>131</v>
      </c>
      <c r="C21" s="14">
        <v>200</v>
      </c>
      <c r="D21" s="10">
        <v>0.6</v>
      </c>
      <c r="E21" s="10">
        <v>0</v>
      </c>
      <c r="F21" s="10">
        <v>29</v>
      </c>
      <c r="G21" s="10">
        <v>116</v>
      </c>
      <c r="H21" s="10">
        <v>0.05</v>
      </c>
      <c r="I21" s="10">
        <v>18.7</v>
      </c>
      <c r="J21" s="10">
        <v>0</v>
      </c>
      <c r="K21" s="10">
        <v>20.6</v>
      </c>
      <c r="L21" s="10">
        <v>20.7</v>
      </c>
      <c r="M21" s="10">
        <v>25.5</v>
      </c>
      <c r="N21" s="10">
        <v>0.7</v>
      </c>
    </row>
    <row r="22" spans="1:14" ht="12.75">
      <c r="A22" s="6"/>
      <c r="B22" s="6" t="s">
        <v>21</v>
      </c>
      <c r="C22" s="14">
        <v>60</v>
      </c>
      <c r="D22" s="10">
        <v>4.7</v>
      </c>
      <c r="E22" s="10">
        <v>0.6</v>
      </c>
      <c r="F22" s="10">
        <v>28.9</v>
      </c>
      <c r="G22" s="10">
        <v>141</v>
      </c>
      <c r="H22" s="10">
        <v>0.1</v>
      </c>
      <c r="I22" s="10">
        <v>0</v>
      </c>
      <c r="J22" s="10">
        <v>0</v>
      </c>
      <c r="K22" s="10">
        <v>13.8</v>
      </c>
      <c r="L22" s="10">
        <v>52.2</v>
      </c>
      <c r="M22" s="10">
        <v>19.8</v>
      </c>
      <c r="N22" s="10">
        <v>1.2</v>
      </c>
    </row>
    <row r="23" spans="1:14" ht="12.75">
      <c r="A23" s="6"/>
      <c r="B23" s="6" t="s">
        <v>29</v>
      </c>
      <c r="C23" s="14">
        <v>80</v>
      </c>
      <c r="D23" s="10">
        <v>4.8</v>
      </c>
      <c r="E23" s="10">
        <v>0.9</v>
      </c>
      <c r="F23" s="10">
        <v>31.9</v>
      </c>
      <c r="G23" s="10">
        <v>157.6</v>
      </c>
      <c r="H23" s="10">
        <v>0.1</v>
      </c>
      <c r="I23" s="10">
        <v>0</v>
      </c>
      <c r="J23" s="10">
        <v>0</v>
      </c>
      <c r="K23" s="10">
        <v>23.2</v>
      </c>
      <c r="L23" s="10">
        <v>104</v>
      </c>
      <c r="M23" s="10">
        <v>33.6</v>
      </c>
      <c r="N23" s="10">
        <v>2.8</v>
      </c>
    </row>
    <row r="24" spans="1:14" ht="12.75">
      <c r="A24" s="6"/>
      <c r="B24" s="6" t="s">
        <v>22</v>
      </c>
      <c r="C24" s="14"/>
      <c r="D24" s="10">
        <f>D17+D18+D19+D20+D21+D22+D23</f>
        <v>25.9</v>
      </c>
      <c r="E24" s="10">
        <f>E17+E18+E19+E20+E21+E22+E23</f>
        <v>21.400000000000002</v>
      </c>
      <c r="F24" s="10">
        <f>F17+F18+F19+F20+F21+F22+F23</f>
        <v>130.4</v>
      </c>
      <c r="G24" s="10">
        <f>G17+G18+G19+G20+G21+G22+G23</f>
        <v>819.7</v>
      </c>
      <c r="H24" s="10">
        <f aca="true" t="shared" si="1" ref="H24:N24">H17+H18+H19+H20+H21+H22+H23</f>
        <v>0.54</v>
      </c>
      <c r="I24" s="10">
        <f t="shared" si="1"/>
        <v>69.9</v>
      </c>
      <c r="J24" s="10">
        <f t="shared" si="1"/>
        <v>0.63</v>
      </c>
      <c r="K24" s="10">
        <f t="shared" si="1"/>
        <v>278.7</v>
      </c>
      <c r="L24" s="10">
        <f t="shared" si="1"/>
        <v>537.3999999999999</v>
      </c>
      <c r="M24" s="10">
        <f t="shared" si="1"/>
        <v>214.70000000000002</v>
      </c>
      <c r="N24" s="10">
        <f t="shared" si="1"/>
        <v>15.2</v>
      </c>
    </row>
    <row r="25" spans="1:14" ht="12.75">
      <c r="A25" s="6"/>
      <c r="B25" s="5" t="s">
        <v>30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6">
        <v>146</v>
      </c>
      <c r="B26" s="6" t="s">
        <v>68</v>
      </c>
      <c r="C26" s="14">
        <v>200</v>
      </c>
      <c r="D26" s="10">
        <v>0.3</v>
      </c>
      <c r="E26" s="10">
        <v>0</v>
      </c>
      <c r="F26" s="10">
        <v>15.2</v>
      </c>
      <c r="G26" s="10">
        <v>60</v>
      </c>
      <c r="H26" s="10">
        <v>0</v>
      </c>
      <c r="I26" s="10">
        <v>2.9</v>
      </c>
      <c r="J26" s="10">
        <v>0.08</v>
      </c>
      <c r="K26" s="10">
        <v>8.05</v>
      </c>
      <c r="L26" s="10">
        <v>9.78</v>
      </c>
      <c r="M26" s="10">
        <v>5.24</v>
      </c>
      <c r="N26" s="10">
        <v>0.91</v>
      </c>
    </row>
    <row r="27" spans="1:14" ht="12.75">
      <c r="A27" s="6">
        <v>172</v>
      </c>
      <c r="B27" s="8" t="s">
        <v>116</v>
      </c>
      <c r="C27" s="14">
        <v>75</v>
      </c>
      <c r="D27" s="10">
        <v>9.2</v>
      </c>
      <c r="E27" s="10">
        <v>13.1</v>
      </c>
      <c r="F27" s="10">
        <v>13.6</v>
      </c>
      <c r="G27" s="10">
        <v>207</v>
      </c>
      <c r="H27" s="10">
        <v>0.08</v>
      </c>
      <c r="I27" s="10">
        <v>0.9</v>
      </c>
      <c r="J27" s="10">
        <v>0.1</v>
      </c>
      <c r="K27" s="10">
        <v>40.8</v>
      </c>
      <c r="L27" s="10">
        <v>110.3</v>
      </c>
      <c r="M27" s="10">
        <v>13.7</v>
      </c>
      <c r="N27" s="10">
        <v>1</v>
      </c>
    </row>
    <row r="28" spans="1:14" ht="12.75">
      <c r="A28" s="6"/>
      <c r="B28" s="6" t="s">
        <v>77</v>
      </c>
      <c r="C28" s="14">
        <v>200</v>
      </c>
      <c r="D28" s="10">
        <v>0.8</v>
      </c>
      <c r="E28" s="10">
        <v>0.8</v>
      </c>
      <c r="F28" s="10">
        <v>19.6</v>
      </c>
      <c r="G28" s="10">
        <v>94</v>
      </c>
      <c r="H28" s="10">
        <v>0.06</v>
      </c>
      <c r="I28" s="10">
        <v>20</v>
      </c>
      <c r="J28" s="10">
        <v>0</v>
      </c>
      <c r="K28" s="10">
        <v>32</v>
      </c>
      <c r="L28" s="10">
        <v>22</v>
      </c>
      <c r="M28" s="10">
        <v>18</v>
      </c>
      <c r="N28" s="10">
        <v>4.4</v>
      </c>
    </row>
    <row r="29" spans="1:14" ht="12.75">
      <c r="A29" s="6"/>
      <c r="B29" s="6" t="s">
        <v>22</v>
      </c>
      <c r="C29" s="16"/>
      <c r="D29" s="10">
        <f>D26+D27+D28</f>
        <v>10.3</v>
      </c>
      <c r="E29" s="10">
        <f>E26+E27+E28</f>
        <v>13.9</v>
      </c>
      <c r="F29" s="10">
        <f>F26+F27+F28</f>
        <v>48.4</v>
      </c>
      <c r="G29" s="10">
        <f>G26+G27+G28</f>
        <v>361</v>
      </c>
      <c r="H29" s="10">
        <f aca="true" t="shared" si="2" ref="H29:N29">H26+H27+H28</f>
        <v>0.14</v>
      </c>
      <c r="I29" s="10">
        <f t="shared" si="2"/>
        <v>23.8</v>
      </c>
      <c r="J29" s="10">
        <f t="shared" si="2"/>
        <v>0.18</v>
      </c>
      <c r="K29" s="10">
        <f t="shared" si="2"/>
        <v>80.85</v>
      </c>
      <c r="L29" s="10">
        <f t="shared" si="2"/>
        <v>142.07999999999998</v>
      </c>
      <c r="M29" s="10">
        <f t="shared" si="2"/>
        <v>36.94</v>
      </c>
      <c r="N29" s="10">
        <f t="shared" si="2"/>
        <v>6.3100000000000005</v>
      </c>
    </row>
    <row r="30" spans="1:14" ht="12.75">
      <c r="A30" s="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6"/>
      <c r="B31" s="5" t="s">
        <v>33</v>
      </c>
      <c r="C31" s="6"/>
      <c r="D31" s="10">
        <f>D15+D24+D29</f>
        <v>52.099999999999994</v>
      </c>
      <c r="E31" s="10">
        <f aca="true" t="shared" si="3" ref="E31:N31">E15+E24+E29</f>
        <v>55.50000000000001</v>
      </c>
      <c r="F31" s="10">
        <f t="shared" si="3"/>
        <v>266.9</v>
      </c>
      <c r="G31" s="10">
        <f t="shared" si="3"/>
        <v>1769.5</v>
      </c>
      <c r="H31" s="10">
        <f t="shared" si="3"/>
        <v>0.8400000000000001</v>
      </c>
      <c r="I31" s="10">
        <f t="shared" si="3"/>
        <v>96.2</v>
      </c>
      <c r="J31" s="10">
        <f t="shared" si="3"/>
        <v>0.8999999999999999</v>
      </c>
      <c r="K31" s="10">
        <f t="shared" si="3"/>
        <v>643.5500000000001</v>
      </c>
      <c r="L31" s="10">
        <f t="shared" si="3"/>
        <v>1050.7799999999997</v>
      </c>
      <c r="M31" s="10">
        <f t="shared" si="3"/>
        <v>342.74</v>
      </c>
      <c r="N31" s="10">
        <f t="shared" si="3"/>
        <v>24.61</v>
      </c>
    </row>
    <row r="32" spans="1:14" ht="12.75">
      <c r="A32" s="6"/>
      <c r="B32" s="5"/>
      <c r="C32" s="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6"/>
      <c r="B33" s="6" t="s">
        <v>134</v>
      </c>
      <c r="C33" s="6"/>
      <c r="D33" s="10">
        <v>60</v>
      </c>
      <c r="E33" s="10">
        <v>58</v>
      </c>
      <c r="F33" s="10">
        <v>253</v>
      </c>
      <c r="G33" s="10">
        <v>1769</v>
      </c>
      <c r="H33" s="10">
        <v>1</v>
      </c>
      <c r="I33" s="10">
        <v>112</v>
      </c>
      <c r="J33" s="10">
        <v>2</v>
      </c>
      <c r="K33" s="10">
        <v>698</v>
      </c>
      <c r="L33" s="10">
        <v>1074</v>
      </c>
      <c r="M33" s="10">
        <v>272</v>
      </c>
      <c r="N33" s="10">
        <v>17</v>
      </c>
    </row>
    <row r="34" spans="1:2" ht="12.75">
      <c r="A34" s="28" t="s">
        <v>132</v>
      </c>
      <c r="B34" s="28"/>
    </row>
    <row r="35" spans="1:26" ht="12.75" customHeight="1" hidden="1">
      <c r="A35" s="27" t="s">
        <v>133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14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</sheetData>
  <mergeCells count="9">
    <mergeCell ref="A35:N38"/>
    <mergeCell ref="H7:J7"/>
    <mergeCell ref="K7:N7"/>
    <mergeCell ref="D7:F7"/>
    <mergeCell ref="A34:B34"/>
    <mergeCell ref="A7:A8"/>
    <mergeCell ref="B7:B8"/>
    <mergeCell ref="C7:C8"/>
    <mergeCell ref="G7:G8"/>
  </mergeCells>
  <printOptions/>
  <pageMargins left="0.84" right="0.17" top="0.53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zoomScale="75" zoomScaleNormal="75" workbookViewId="0" topLeftCell="A7">
      <selection activeCell="C22" sqref="C22"/>
    </sheetView>
  </sheetViews>
  <sheetFormatPr defaultColWidth="9.140625" defaultRowHeight="12.75"/>
  <cols>
    <col min="1" max="1" width="4.7109375" style="7" bestFit="1" customWidth="1"/>
    <col min="2" max="2" width="26.57421875" style="7" customWidth="1"/>
    <col min="3" max="3" width="7.57421875" style="7" customWidth="1"/>
    <col min="4" max="5" width="6.57421875" style="7" customWidth="1"/>
    <col min="6" max="6" width="7.8515625" style="7" customWidth="1"/>
    <col min="7" max="7" width="12.7109375" style="7" customWidth="1"/>
    <col min="8" max="8" width="6.28125" style="7" customWidth="1"/>
    <col min="9" max="9" width="7.57421875" style="7" customWidth="1"/>
    <col min="10" max="10" width="5.8515625" style="7" customWidth="1"/>
    <col min="11" max="11" width="7.140625" style="7" customWidth="1"/>
    <col min="12" max="12" width="8.28125" style="7" customWidth="1"/>
    <col min="13" max="13" width="7.28125" style="7" customWidth="1"/>
    <col min="14" max="14" width="6.281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37</v>
      </c>
    </row>
    <row r="3" s="1" customFormat="1" ht="12.75">
      <c r="B3" s="1" t="s">
        <v>35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0</v>
      </c>
      <c r="B7" s="24" t="s">
        <v>1</v>
      </c>
      <c r="C7" s="24" t="s">
        <v>2</v>
      </c>
      <c r="D7" s="2" t="s">
        <v>11</v>
      </c>
      <c r="E7" s="17"/>
      <c r="F7" s="17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6"/>
      <c r="B8" s="26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4.75" customHeight="1">
      <c r="A10" s="6">
        <v>130</v>
      </c>
      <c r="B10" s="8" t="s">
        <v>136</v>
      </c>
      <c r="C10" s="6" t="s">
        <v>19</v>
      </c>
      <c r="D10" s="10">
        <v>2.2</v>
      </c>
      <c r="E10" s="10">
        <v>8.2</v>
      </c>
      <c r="F10" s="10">
        <v>21</v>
      </c>
      <c r="G10" s="10">
        <v>172</v>
      </c>
      <c r="H10" s="10">
        <v>0.02</v>
      </c>
      <c r="I10" s="10">
        <v>1.2</v>
      </c>
      <c r="J10" s="10">
        <v>0.04</v>
      </c>
      <c r="K10" s="10">
        <v>10.7</v>
      </c>
      <c r="L10" s="10">
        <v>142.2</v>
      </c>
      <c r="M10" s="10">
        <v>30.3</v>
      </c>
      <c r="N10" s="10">
        <v>0.2</v>
      </c>
    </row>
    <row r="11" spans="1:14" ht="12.75">
      <c r="A11" s="6">
        <v>149</v>
      </c>
      <c r="B11" s="8" t="s">
        <v>20</v>
      </c>
      <c r="C11" s="6">
        <v>200</v>
      </c>
      <c r="D11" s="10">
        <v>4.9</v>
      </c>
      <c r="E11" s="10">
        <v>5</v>
      </c>
      <c r="F11" s="10">
        <v>32.5</v>
      </c>
      <c r="G11" s="10">
        <v>190</v>
      </c>
      <c r="H11" s="10">
        <v>0.04</v>
      </c>
      <c r="I11" s="10">
        <v>1.3</v>
      </c>
      <c r="J11" s="10">
        <v>0.03</v>
      </c>
      <c r="K11" s="10">
        <v>122.6</v>
      </c>
      <c r="L11" s="10">
        <v>116.2</v>
      </c>
      <c r="M11" s="10">
        <v>21.6</v>
      </c>
      <c r="N11" s="10">
        <v>0.7</v>
      </c>
    </row>
    <row r="12" spans="1:14" ht="12.75">
      <c r="A12" s="6"/>
      <c r="B12" s="6" t="s">
        <v>21</v>
      </c>
      <c r="C12" s="6">
        <v>60</v>
      </c>
      <c r="D12" s="10">
        <v>4.7</v>
      </c>
      <c r="E12" s="10">
        <v>0.6</v>
      </c>
      <c r="F12" s="10">
        <v>28.9</v>
      </c>
      <c r="G12" s="10">
        <v>141</v>
      </c>
      <c r="H12" s="10">
        <v>0.1</v>
      </c>
      <c r="I12" s="10">
        <v>0</v>
      </c>
      <c r="J12" s="10">
        <v>0</v>
      </c>
      <c r="K12" s="10">
        <v>13.8</v>
      </c>
      <c r="L12" s="10">
        <v>52.2</v>
      </c>
      <c r="M12" s="10">
        <v>19.8</v>
      </c>
      <c r="N12" s="10">
        <v>1.2</v>
      </c>
    </row>
    <row r="13" spans="1:14" ht="12.75">
      <c r="A13" s="6"/>
      <c r="B13" s="6" t="s">
        <v>38</v>
      </c>
      <c r="C13" s="6">
        <v>12</v>
      </c>
      <c r="D13" s="10">
        <v>0.1</v>
      </c>
      <c r="E13" s="10">
        <v>8.6</v>
      </c>
      <c r="F13" s="10">
        <v>0.1</v>
      </c>
      <c r="G13" s="10">
        <v>79.2</v>
      </c>
      <c r="H13" s="10">
        <v>0.02</v>
      </c>
      <c r="I13" s="10">
        <v>0</v>
      </c>
      <c r="J13" s="10">
        <v>0.05</v>
      </c>
      <c r="K13" s="10">
        <v>2.8</v>
      </c>
      <c r="L13" s="10">
        <v>3.6</v>
      </c>
      <c r="M13" s="10">
        <v>0</v>
      </c>
      <c r="N13" s="10">
        <v>0.02</v>
      </c>
    </row>
    <row r="14" spans="1:14" ht="12.75">
      <c r="A14" s="6"/>
      <c r="B14" s="6" t="s">
        <v>22</v>
      </c>
      <c r="C14" s="6"/>
      <c r="D14" s="10">
        <f>D10+D11+D12+D13</f>
        <v>11.9</v>
      </c>
      <c r="E14" s="10">
        <f>E10+E11+E12+E13</f>
        <v>22.4</v>
      </c>
      <c r="F14" s="10">
        <f>F10+F11+F12+F13</f>
        <v>82.5</v>
      </c>
      <c r="G14" s="10">
        <f>G10+G11+G12+G13</f>
        <v>582.2</v>
      </c>
      <c r="H14" s="10">
        <f aca="true" t="shared" si="0" ref="H14:N14">H10+H11+H12+H13</f>
        <v>0.18</v>
      </c>
      <c r="I14" s="10">
        <f t="shared" si="0"/>
        <v>2.5</v>
      </c>
      <c r="J14" s="10">
        <f t="shared" si="0"/>
        <v>0.12000000000000001</v>
      </c>
      <c r="K14" s="10">
        <f t="shared" si="0"/>
        <v>149.9</v>
      </c>
      <c r="L14" s="10">
        <f t="shared" si="0"/>
        <v>314.2</v>
      </c>
      <c r="M14" s="10">
        <f t="shared" si="0"/>
        <v>71.7</v>
      </c>
      <c r="N14" s="10">
        <f t="shared" si="0"/>
        <v>2.1199999999999997</v>
      </c>
    </row>
    <row r="15" spans="1:14" ht="12.75">
      <c r="A15" s="6"/>
      <c r="B15" s="5" t="s">
        <v>23</v>
      </c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6">
        <v>13</v>
      </c>
      <c r="B16" s="8" t="s">
        <v>39</v>
      </c>
      <c r="C16" s="6">
        <v>70</v>
      </c>
      <c r="D16" s="10">
        <v>1</v>
      </c>
      <c r="E16" s="10">
        <v>4</v>
      </c>
      <c r="F16" s="10">
        <v>8</v>
      </c>
      <c r="G16" s="10">
        <v>60</v>
      </c>
      <c r="H16" s="10">
        <v>0.02</v>
      </c>
      <c r="I16" s="10">
        <v>0</v>
      </c>
      <c r="J16" s="10">
        <v>0.1</v>
      </c>
      <c r="K16" s="10">
        <v>32.6</v>
      </c>
      <c r="L16" s="10">
        <v>21.2</v>
      </c>
      <c r="M16" s="10">
        <v>9.5</v>
      </c>
      <c r="N16" s="10">
        <v>0.3</v>
      </c>
    </row>
    <row r="17" spans="1:14" ht="23.25" customHeight="1">
      <c r="A17" s="6">
        <v>47</v>
      </c>
      <c r="B17" s="8" t="s">
        <v>40</v>
      </c>
      <c r="C17" s="6">
        <v>200</v>
      </c>
      <c r="D17" s="10">
        <v>4.9</v>
      </c>
      <c r="E17" s="10">
        <v>4.5</v>
      </c>
      <c r="F17" s="10">
        <v>17.8</v>
      </c>
      <c r="G17" s="10">
        <v>133.6</v>
      </c>
      <c r="H17" s="10">
        <v>0.2</v>
      </c>
      <c r="I17" s="10">
        <v>14.4</v>
      </c>
      <c r="J17" s="10">
        <v>0.2</v>
      </c>
      <c r="K17" s="10">
        <v>41.5</v>
      </c>
      <c r="L17" s="10">
        <v>146.8</v>
      </c>
      <c r="M17" s="10">
        <v>27.2</v>
      </c>
      <c r="N17" s="10">
        <v>2.1</v>
      </c>
    </row>
    <row r="18" spans="1:14" ht="12.75">
      <c r="A18" s="6">
        <v>63</v>
      </c>
      <c r="B18" s="6" t="s">
        <v>41</v>
      </c>
      <c r="C18" s="12" t="s">
        <v>42</v>
      </c>
      <c r="D18" s="10">
        <v>11.1</v>
      </c>
      <c r="E18" s="10">
        <v>5.2</v>
      </c>
      <c r="F18" s="10">
        <v>3.2</v>
      </c>
      <c r="G18" s="10">
        <v>105.6</v>
      </c>
      <c r="H18" s="10">
        <v>0.1</v>
      </c>
      <c r="I18" s="10">
        <v>4.9</v>
      </c>
      <c r="J18" s="10">
        <v>0.2</v>
      </c>
      <c r="K18" s="10">
        <v>22.8</v>
      </c>
      <c r="L18" s="10">
        <v>270.3</v>
      </c>
      <c r="M18" s="10">
        <v>32.3</v>
      </c>
      <c r="N18" s="10">
        <v>3.9</v>
      </c>
    </row>
    <row r="19" spans="1:14" ht="24.75" customHeight="1">
      <c r="A19" s="6">
        <v>97</v>
      </c>
      <c r="B19" s="8" t="s">
        <v>43</v>
      </c>
      <c r="C19" s="14">
        <v>150</v>
      </c>
      <c r="D19" s="10">
        <v>5.2</v>
      </c>
      <c r="E19" s="10">
        <v>6.1</v>
      </c>
      <c r="F19" s="10">
        <v>35.2</v>
      </c>
      <c r="G19" s="10">
        <v>220.5</v>
      </c>
      <c r="H19" s="10">
        <v>0.08</v>
      </c>
      <c r="I19" s="10">
        <v>0</v>
      </c>
      <c r="J19" s="10">
        <v>0.08</v>
      </c>
      <c r="K19" s="10">
        <v>13.6</v>
      </c>
      <c r="L19" s="10">
        <v>50.2</v>
      </c>
      <c r="M19" s="10">
        <v>8.4</v>
      </c>
      <c r="N19" s="10">
        <v>0.08</v>
      </c>
    </row>
    <row r="20" spans="1:14" ht="25.5">
      <c r="A20" s="6" t="s">
        <v>44</v>
      </c>
      <c r="B20" s="8" t="s">
        <v>125</v>
      </c>
      <c r="C20" s="14">
        <v>200</v>
      </c>
      <c r="D20" s="10">
        <v>0.4</v>
      </c>
      <c r="E20" s="10">
        <v>0</v>
      </c>
      <c r="F20" s="10">
        <v>29.6</v>
      </c>
      <c r="G20" s="10">
        <v>116</v>
      </c>
      <c r="H20" s="10">
        <v>0.02</v>
      </c>
      <c r="I20" s="10">
        <v>18</v>
      </c>
      <c r="J20" s="10">
        <v>0</v>
      </c>
      <c r="K20" s="10">
        <v>12.6</v>
      </c>
      <c r="L20" s="10">
        <v>19.3</v>
      </c>
      <c r="M20" s="10">
        <v>8.4</v>
      </c>
      <c r="N20" s="10">
        <v>0.4</v>
      </c>
    </row>
    <row r="21" spans="1:14" ht="12.75">
      <c r="A21" s="6"/>
      <c r="B21" s="6" t="s">
        <v>21</v>
      </c>
      <c r="C21" s="14">
        <v>40</v>
      </c>
      <c r="D21" s="10">
        <v>3.1</v>
      </c>
      <c r="E21" s="10">
        <v>0.4</v>
      </c>
      <c r="F21" s="10">
        <v>19.3</v>
      </c>
      <c r="G21" s="10">
        <v>94</v>
      </c>
      <c r="H21" s="10">
        <v>0.06</v>
      </c>
      <c r="I21" s="10">
        <v>0</v>
      </c>
      <c r="J21" s="10">
        <v>0</v>
      </c>
      <c r="K21" s="10">
        <v>9.2</v>
      </c>
      <c r="L21" s="10">
        <v>34.8</v>
      </c>
      <c r="M21" s="10">
        <v>13.2</v>
      </c>
      <c r="N21" s="10">
        <v>0.8</v>
      </c>
    </row>
    <row r="22" spans="1:14" ht="12.75">
      <c r="A22" s="6"/>
      <c r="B22" s="6" t="s">
        <v>29</v>
      </c>
      <c r="C22" s="14">
        <v>60</v>
      </c>
      <c r="D22" s="10">
        <v>3.6</v>
      </c>
      <c r="E22" s="10">
        <v>0.7</v>
      </c>
      <c r="F22" s="10">
        <v>23.9</v>
      </c>
      <c r="G22" s="10">
        <v>118.2</v>
      </c>
      <c r="H22" s="10">
        <v>0.1</v>
      </c>
      <c r="I22" s="10">
        <v>0</v>
      </c>
      <c r="J22" s="10">
        <v>0</v>
      </c>
      <c r="K22" s="10">
        <v>17.4</v>
      </c>
      <c r="L22" s="10">
        <v>78</v>
      </c>
      <c r="M22" s="10">
        <v>25.2</v>
      </c>
      <c r="N22" s="10">
        <v>2.1</v>
      </c>
    </row>
    <row r="23" spans="1:14" ht="12.75">
      <c r="A23" s="6"/>
      <c r="B23" s="6" t="s">
        <v>22</v>
      </c>
      <c r="C23" s="14"/>
      <c r="D23" s="10">
        <f>D16+D17+D18+D19+D20+D21+D22</f>
        <v>29.3</v>
      </c>
      <c r="E23" s="10">
        <f>E16+E17+E18+E19+E20+E21+E22</f>
        <v>20.899999999999995</v>
      </c>
      <c r="F23" s="10">
        <f>F16+F17+F18+F19+F20+F21+F22</f>
        <v>137</v>
      </c>
      <c r="G23" s="10">
        <f>G16+G17+G18+G19+G20+G21+G22</f>
        <v>847.9000000000001</v>
      </c>
      <c r="H23" s="10">
        <f aca="true" t="shared" si="1" ref="H23:N23">H16+H17+H18+H19+H20+H21+H22</f>
        <v>0.5800000000000001</v>
      </c>
      <c r="I23" s="10">
        <f t="shared" si="1"/>
        <v>37.3</v>
      </c>
      <c r="J23" s="10">
        <f t="shared" si="1"/>
        <v>0.58</v>
      </c>
      <c r="K23" s="10">
        <f t="shared" si="1"/>
        <v>149.7</v>
      </c>
      <c r="L23" s="10">
        <f t="shared" si="1"/>
        <v>620.6</v>
      </c>
      <c r="M23" s="10">
        <f t="shared" si="1"/>
        <v>124.20000000000002</v>
      </c>
      <c r="N23" s="10">
        <f t="shared" si="1"/>
        <v>9.68</v>
      </c>
    </row>
    <row r="24" spans="1:14" ht="12.75">
      <c r="A24" s="6"/>
      <c r="B24" s="5" t="s">
        <v>30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6" t="s">
        <v>45</v>
      </c>
      <c r="B25" s="6" t="s">
        <v>46</v>
      </c>
      <c r="C25" s="14">
        <v>200</v>
      </c>
      <c r="D25" s="10">
        <v>5.9</v>
      </c>
      <c r="E25" s="10">
        <v>6.8</v>
      </c>
      <c r="F25" s="10">
        <v>9.9</v>
      </c>
      <c r="G25" s="10">
        <v>123</v>
      </c>
      <c r="H25" s="10">
        <v>0.08</v>
      </c>
      <c r="I25" s="10">
        <v>2.6</v>
      </c>
      <c r="J25" s="10">
        <v>0.04</v>
      </c>
      <c r="K25" s="10">
        <v>310</v>
      </c>
      <c r="L25" s="10">
        <v>180</v>
      </c>
      <c r="M25" s="10">
        <v>28</v>
      </c>
      <c r="N25" s="10">
        <v>0.2</v>
      </c>
    </row>
    <row r="26" spans="1:14" ht="12.75">
      <c r="A26" s="6">
        <v>176</v>
      </c>
      <c r="B26" s="6" t="s">
        <v>47</v>
      </c>
      <c r="C26" s="14">
        <v>60</v>
      </c>
      <c r="D26" s="10">
        <v>8</v>
      </c>
      <c r="E26" s="10">
        <v>9</v>
      </c>
      <c r="F26" s="10">
        <v>23</v>
      </c>
      <c r="G26" s="10">
        <v>193</v>
      </c>
      <c r="H26" s="10">
        <v>0.05</v>
      </c>
      <c r="I26" s="10">
        <v>0.1</v>
      </c>
      <c r="J26" s="10">
        <v>0.06</v>
      </c>
      <c r="K26" s="10">
        <v>39</v>
      </c>
      <c r="L26" s="10">
        <v>79.2</v>
      </c>
      <c r="M26" s="10">
        <v>10</v>
      </c>
      <c r="N26" s="10">
        <v>0.5</v>
      </c>
    </row>
    <row r="27" spans="1:14" ht="12.75">
      <c r="A27" s="6"/>
      <c r="B27" s="6" t="s">
        <v>48</v>
      </c>
      <c r="C27" s="14">
        <v>100</v>
      </c>
      <c r="D27" s="10">
        <v>0.9</v>
      </c>
      <c r="E27" s="10">
        <v>0.2</v>
      </c>
      <c r="F27" s="10">
        <v>8.1</v>
      </c>
      <c r="G27" s="10">
        <v>43</v>
      </c>
      <c r="H27" s="10">
        <v>0.04</v>
      </c>
      <c r="I27" s="10">
        <v>60</v>
      </c>
      <c r="J27" s="10">
        <v>0</v>
      </c>
      <c r="K27" s="10">
        <v>54</v>
      </c>
      <c r="L27" s="10">
        <v>23</v>
      </c>
      <c r="M27" s="10">
        <v>13</v>
      </c>
      <c r="N27" s="10">
        <v>0.3</v>
      </c>
    </row>
    <row r="28" spans="1:14" ht="12.75">
      <c r="A28" s="6"/>
      <c r="B28" s="6" t="s">
        <v>22</v>
      </c>
      <c r="C28" s="16"/>
      <c r="D28" s="10">
        <f>D25+D26+D27</f>
        <v>14.8</v>
      </c>
      <c r="E28" s="10">
        <f>E25+E26+E27</f>
        <v>16</v>
      </c>
      <c r="F28" s="10">
        <f>F25+F26+F27</f>
        <v>41</v>
      </c>
      <c r="G28" s="10">
        <f>G25+G26+G27</f>
        <v>359</v>
      </c>
      <c r="H28" s="10">
        <f aca="true" t="shared" si="2" ref="H28:N28">H25+H26+H27</f>
        <v>0.17</v>
      </c>
      <c r="I28" s="10">
        <f t="shared" si="2"/>
        <v>62.7</v>
      </c>
      <c r="J28" s="10">
        <f t="shared" si="2"/>
        <v>0.1</v>
      </c>
      <c r="K28" s="10">
        <f t="shared" si="2"/>
        <v>403</v>
      </c>
      <c r="L28" s="10">
        <f t="shared" si="2"/>
        <v>282.2</v>
      </c>
      <c r="M28" s="10">
        <f t="shared" si="2"/>
        <v>51</v>
      </c>
      <c r="N28" s="10">
        <f t="shared" si="2"/>
        <v>1</v>
      </c>
    </row>
    <row r="29" spans="1:14" ht="12.75">
      <c r="A29" s="6"/>
      <c r="B29" s="5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6"/>
      <c r="B30" s="5" t="s">
        <v>33</v>
      </c>
      <c r="C30" s="6"/>
      <c r="D30" s="10">
        <f>D14+D23+D28</f>
        <v>56</v>
      </c>
      <c r="E30" s="10">
        <f aca="true" t="shared" si="3" ref="E30:N30">E14+E23+E28</f>
        <v>59.3</v>
      </c>
      <c r="F30" s="10">
        <f t="shared" si="3"/>
        <v>260.5</v>
      </c>
      <c r="G30" s="10">
        <f t="shared" si="3"/>
        <v>1789.1000000000001</v>
      </c>
      <c r="H30" s="10">
        <f t="shared" si="3"/>
        <v>0.93</v>
      </c>
      <c r="I30" s="10">
        <f t="shared" si="3"/>
        <v>102.5</v>
      </c>
      <c r="J30" s="10">
        <f t="shared" si="3"/>
        <v>0.7999999999999999</v>
      </c>
      <c r="K30" s="10">
        <f t="shared" si="3"/>
        <v>702.6</v>
      </c>
      <c r="L30" s="10">
        <f t="shared" si="3"/>
        <v>1217</v>
      </c>
      <c r="M30" s="10">
        <f t="shared" si="3"/>
        <v>246.90000000000003</v>
      </c>
      <c r="N30" s="10">
        <f t="shared" si="3"/>
        <v>12.799999999999999</v>
      </c>
    </row>
  </sheetData>
  <mergeCells count="6">
    <mergeCell ref="H7:J7"/>
    <mergeCell ref="K7:N7"/>
    <mergeCell ref="G7:G8"/>
    <mergeCell ref="A7:A8"/>
    <mergeCell ref="B7:B8"/>
    <mergeCell ref="C7:C8"/>
  </mergeCells>
  <printOptions/>
  <pageMargins left="0.67" right="0.17" top="0.49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="75" zoomScaleNormal="75" workbookViewId="0" topLeftCell="A7">
      <selection activeCell="C27" sqref="C27"/>
    </sheetView>
  </sheetViews>
  <sheetFormatPr defaultColWidth="9.140625" defaultRowHeight="12.75"/>
  <cols>
    <col min="1" max="1" width="5.8515625" style="7" customWidth="1"/>
    <col min="2" max="2" width="28.28125" style="7" customWidth="1"/>
    <col min="3" max="3" width="7.00390625" style="7" customWidth="1"/>
    <col min="4" max="4" width="6.8515625" style="7" customWidth="1"/>
    <col min="5" max="5" width="7.140625" style="7" customWidth="1"/>
    <col min="6" max="6" width="7.8515625" style="7" customWidth="1"/>
    <col min="7" max="7" width="11.8515625" style="7" customWidth="1"/>
    <col min="8" max="8" width="5.57421875" style="7" customWidth="1"/>
    <col min="9" max="9" width="7.421875" style="7" customWidth="1"/>
    <col min="10" max="10" width="6.140625" style="7" customWidth="1"/>
    <col min="11" max="11" width="7.28125" style="7" customWidth="1"/>
    <col min="12" max="13" width="7.140625" style="7" customWidth="1"/>
    <col min="14" max="14" width="6.1406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49</v>
      </c>
    </row>
    <row r="3" s="1" customFormat="1" ht="12.75">
      <c r="B3" s="1" t="s">
        <v>35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0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6"/>
      <c r="B8" s="26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18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9">
        <v>112</v>
      </c>
      <c r="B10" s="8" t="s">
        <v>50</v>
      </c>
      <c r="C10" s="6">
        <v>150</v>
      </c>
      <c r="D10" s="10">
        <v>15</v>
      </c>
      <c r="E10" s="10">
        <v>25.1</v>
      </c>
      <c r="F10" s="10">
        <v>2.9</v>
      </c>
      <c r="G10" s="10">
        <v>298.5</v>
      </c>
      <c r="H10" s="10">
        <v>0.1</v>
      </c>
      <c r="I10" s="10">
        <v>0.7</v>
      </c>
      <c r="J10" s="10">
        <v>0.2</v>
      </c>
      <c r="K10" s="10">
        <v>126.2</v>
      </c>
      <c r="L10" s="10">
        <v>240.1</v>
      </c>
      <c r="M10" s="10">
        <v>19.9</v>
      </c>
      <c r="N10" s="10">
        <v>2.4</v>
      </c>
    </row>
    <row r="11" spans="1:14" ht="12.75">
      <c r="A11" s="9" t="s">
        <v>51</v>
      </c>
      <c r="B11" s="8" t="s">
        <v>52</v>
      </c>
      <c r="C11" s="6">
        <v>200</v>
      </c>
      <c r="D11" s="10">
        <v>0.02</v>
      </c>
      <c r="E11" s="10">
        <v>0</v>
      </c>
      <c r="F11" s="10">
        <v>15</v>
      </c>
      <c r="G11" s="10">
        <v>58</v>
      </c>
      <c r="H11" s="10">
        <v>0</v>
      </c>
      <c r="I11" s="10">
        <v>0</v>
      </c>
      <c r="J11" s="10">
        <v>0</v>
      </c>
      <c r="K11" s="10">
        <v>32</v>
      </c>
      <c r="L11" s="10">
        <v>8</v>
      </c>
      <c r="M11" s="10">
        <v>6</v>
      </c>
      <c r="N11" s="10">
        <v>0.8</v>
      </c>
    </row>
    <row r="12" spans="1:14" ht="12.75">
      <c r="A12" s="9"/>
      <c r="B12" s="6" t="s">
        <v>21</v>
      </c>
      <c r="C12" s="6">
        <v>70</v>
      </c>
      <c r="D12" s="10">
        <v>5.5</v>
      </c>
      <c r="E12" s="10">
        <v>0.7</v>
      </c>
      <c r="F12" s="10">
        <v>33.8</v>
      </c>
      <c r="G12" s="10">
        <v>164.5</v>
      </c>
      <c r="H12" s="10">
        <v>0.01</v>
      </c>
      <c r="I12" s="10">
        <v>0</v>
      </c>
      <c r="J12" s="10">
        <v>0</v>
      </c>
      <c r="K12" s="10">
        <v>16.1</v>
      </c>
      <c r="L12" s="10">
        <v>60.9</v>
      </c>
      <c r="M12" s="10">
        <v>23.1</v>
      </c>
      <c r="N12" s="10">
        <v>1.4</v>
      </c>
    </row>
    <row r="13" spans="1:14" ht="12.75">
      <c r="A13" s="9"/>
      <c r="B13" s="6" t="s">
        <v>53</v>
      </c>
      <c r="C13" s="6">
        <v>10</v>
      </c>
      <c r="D13" s="10">
        <v>2.3</v>
      </c>
      <c r="E13" s="10">
        <v>2.9</v>
      </c>
      <c r="F13" s="10">
        <v>0</v>
      </c>
      <c r="G13" s="10">
        <v>36.4</v>
      </c>
      <c r="H13" s="10">
        <v>0</v>
      </c>
      <c r="I13" s="10">
        <v>0.07</v>
      </c>
      <c r="J13" s="10">
        <v>0.02</v>
      </c>
      <c r="K13" s="10">
        <v>88</v>
      </c>
      <c r="L13" s="10">
        <v>50</v>
      </c>
      <c r="M13" s="10">
        <v>3.5</v>
      </c>
      <c r="N13" s="10">
        <v>0.1</v>
      </c>
    </row>
    <row r="14" spans="1:14" ht="12.75">
      <c r="A14" s="9"/>
      <c r="B14" s="6" t="s">
        <v>22</v>
      </c>
      <c r="C14" s="6"/>
      <c r="D14" s="10">
        <f>D10+D11+D12+D13</f>
        <v>22.82</v>
      </c>
      <c r="E14" s="10">
        <f>E10+E11+E12+E13</f>
        <v>28.7</v>
      </c>
      <c r="F14" s="10">
        <f>F10+F11+F12+F13</f>
        <v>51.699999999999996</v>
      </c>
      <c r="G14" s="10">
        <f>G10+G11+G12+G13</f>
        <v>557.4</v>
      </c>
      <c r="H14" s="10">
        <f aca="true" t="shared" si="0" ref="H14:N14">H10+H11+H12+H13</f>
        <v>0.11</v>
      </c>
      <c r="I14" s="10">
        <f t="shared" si="0"/>
        <v>0.77</v>
      </c>
      <c r="J14" s="10">
        <f t="shared" si="0"/>
        <v>0.22</v>
      </c>
      <c r="K14" s="10">
        <f t="shared" si="0"/>
        <v>262.29999999999995</v>
      </c>
      <c r="L14" s="10">
        <f t="shared" si="0"/>
        <v>359</v>
      </c>
      <c r="M14" s="10">
        <f t="shared" si="0"/>
        <v>52.5</v>
      </c>
      <c r="N14" s="10">
        <f t="shared" si="0"/>
        <v>4.699999999999999</v>
      </c>
    </row>
    <row r="15" spans="1:14" ht="12.75">
      <c r="A15" s="9"/>
      <c r="B15" s="5" t="s">
        <v>23</v>
      </c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5.5">
      <c r="A16" s="9">
        <v>8</v>
      </c>
      <c r="B16" s="8" t="s">
        <v>54</v>
      </c>
      <c r="C16" s="6">
        <v>100</v>
      </c>
      <c r="D16" s="10">
        <v>1</v>
      </c>
      <c r="E16" s="10">
        <v>5</v>
      </c>
      <c r="F16" s="10">
        <v>23.7</v>
      </c>
      <c r="G16" s="10">
        <v>131.8</v>
      </c>
      <c r="H16" s="10">
        <v>0.09</v>
      </c>
      <c r="I16" s="10">
        <v>45.8</v>
      </c>
      <c r="J16" s="10">
        <v>1.2</v>
      </c>
      <c r="K16" s="10">
        <v>62.8</v>
      </c>
      <c r="L16" s="10">
        <v>49.4</v>
      </c>
      <c r="M16" s="10">
        <v>11.6</v>
      </c>
      <c r="N16" s="10">
        <v>1.2</v>
      </c>
    </row>
    <row r="17" spans="1:14" ht="12.75">
      <c r="A17" s="9" t="s">
        <v>55</v>
      </c>
      <c r="B17" s="8" t="s">
        <v>56</v>
      </c>
      <c r="C17" s="6">
        <v>200</v>
      </c>
      <c r="D17" s="10">
        <v>2.4</v>
      </c>
      <c r="E17" s="10">
        <v>3.6</v>
      </c>
      <c r="F17" s="10">
        <v>16</v>
      </c>
      <c r="G17" s="10">
        <v>108</v>
      </c>
      <c r="H17" s="10">
        <v>0.08</v>
      </c>
      <c r="I17" s="10">
        <v>13.3</v>
      </c>
      <c r="J17" s="10">
        <v>0.02</v>
      </c>
      <c r="K17" s="10">
        <v>34.6</v>
      </c>
      <c r="L17" s="10">
        <v>58.4</v>
      </c>
      <c r="M17" s="10">
        <v>20.6</v>
      </c>
      <c r="N17" s="10">
        <v>0.7</v>
      </c>
    </row>
    <row r="18" spans="1:14" ht="12.75">
      <c r="A18" s="9" t="s">
        <v>57</v>
      </c>
      <c r="B18" s="6" t="s">
        <v>58</v>
      </c>
      <c r="C18" s="15">
        <v>200</v>
      </c>
      <c r="D18" s="10">
        <v>17.8</v>
      </c>
      <c r="E18" s="10">
        <v>9.8</v>
      </c>
      <c r="F18" s="10">
        <v>21.6</v>
      </c>
      <c r="G18" s="10">
        <v>250</v>
      </c>
      <c r="H18" s="10">
        <v>0.2</v>
      </c>
      <c r="I18" s="10">
        <v>18.7</v>
      </c>
      <c r="J18" s="10">
        <v>0.02</v>
      </c>
      <c r="K18" s="10">
        <v>53.1</v>
      </c>
      <c r="L18" s="10">
        <v>155.9</v>
      </c>
      <c r="M18" s="10">
        <v>45.6</v>
      </c>
      <c r="N18" s="10">
        <v>3.4</v>
      </c>
    </row>
    <row r="19" spans="1:14" ht="25.5">
      <c r="A19" s="9">
        <v>153</v>
      </c>
      <c r="B19" s="8" t="s">
        <v>126</v>
      </c>
      <c r="C19" s="14">
        <v>200</v>
      </c>
      <c r="D19" s="10">
        <v>0.6</v>
      </c>
      <c r="E19" s="10">
        <v>0</v>
      </c>
      <c r="F19" s="10">
        <v>31.4</v>
      </c>
      <c r="G19" s="10">
        <v>124.5</v>
      </c>
      <c r="H19" s="10">
        <v>0.01</v>
      </c>
      <c r="I19" s="10">
        <v>18.7</v>
      </c>
      <c r="J19" s="10">
        <v>0.02</v>
      </c>
      <c r="K19" s="10">
        <v>20.4</v>
      </c>
      <c r="L19" s="10">
        <v>20.7</v>
      </c>
      <c r="M19" s="10">
        <v>25.5</v>
      </c>
      <c r="N19" s="10">
        <v>0.8</v>
      </c>
    </row>
    <row r="20" spans="1:14" ht="12.75">
      <c r="A20" s="9"/>
      <c r="B20" s="8" t="s">
        <v>21</v>
      </c>
      <c r="C20" s="14">
        <v>40</v>
      </c>
      <c r="D20" s="10">
        <v>3.1</v>
      </c>
      <c r="E20" s="10">
        <v>0.4</v>
      </c>
      <c r="F20" s="10">
        <v>19.3</v>
      </c>
      <c r="G20" s="10">
        <v>94</v>
      </c>
      <c r="H20" s="10">
        <v>0.06</v>
      </c>
      <c r="I20" s="10">
        <v>0</v>
      </c>
      <c r="J20" s="10">
        <v>0</v>
      </c>
      <c r="K20" s="10">
        <v>9.2</v>
      </c>
      <c r="L20" s="10">
        <v>34.8</v>
      </c>
      <c r="M20" s="10">
        <v>13.2</v>
      </c>
      <c r="N20" s="10">
        <v>0.8</v>
      </c>
    </row>
    <row r="21" spans="1:14" ht="12.75">
      <c r="A21" s="9"/>
      <c r="B21" s="6" t="s">
        <v>29</v>
      </c>
      <c r="C21" s="14">
        <v>60</v>
      </c>
      <c r="D21" s="10">
        <v>3.6</v>
      </c>
      <c r="E21" s="10">
        <v>0.7</v>
      </c>
      <c r="F21" s="10">
        <v>23.9</v>
      </c>
      <c r="G21" s="10">
        <v>118.2</v>
      </c>
      <c r="H21" s="10">
        <v>0.1</v>
      </c>
      <c r="I21" s="10">
        <v>0</v>
      </c>
      <c r="J21" s="10">
        <v>0</v>
      </c>
      <c r="K21" s="10">
        <v>17.4</v>
      </c>
      <c r="L21" s="10">
        <v>78</v>
      </c>
      <c r="M21" s="10">
        <v>25.2</v>
      </c>
      <c r="N21" s="10">
        <v>2.1</v>
      </c>
    </row>
    <row r="22" spans="1:14" ht="12.75">
      <c r="A22" s="9"/>
      <c r="B22" s="6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9"/>
      <c r="B23" s="6" t="s">
        <v>22</v>
      </c>
      <c r="C23" s="14"/>
      <c r="D23" s="10">
        <f>D16+D17+D18+D19+D20+D21+D22</f>
        <v>28.500000000000004</v>
      </c>
      <c r="E23" s="10">
        <f>E16+E17+E18+E19+E20+E21+E22</f>
        <v>19.499999999999996</v>
      </c>
      <c r="F23" s="10">
        <f>F16+F17+F18+F19+F20+F21+F22</f>
        <v>135.9</v>
      </c>
      <c r="G23" s="10">
        <f>G16+G17+G18+G19+G20+G21+G22</f>
        <v>826.5</v>
      </c>
      <c r="H23" s="10">
        <f aca="true" t="shared" si="1" ref="H23:N23">H16+H17+H18+H19+H20+H21+H22</f>
        <v>0.54</v>
      </c>
      <c r="I23" s="10">
        <f t="shared" si="1"/>
        <v>96.5</v>
      </c>
      <c r="J23" s="10">
        <f t="shared" si="1"/>
        <v>1.26</v>
      </c>
      <c r="K23" s="10">
        <f t="shared" si="1"/>
        <v>197.5</v>
      </c>
      <c r="L23" s="10">
        <f t="shared" si="1"/>
        <v>397.2</v>
      </c>
      <c r="M23" s="10">
        <f t="shared" si="1"/>
        <v>141.70000000000002</v>
      </c>
      <c r="N23" s="10">
        <f t="shared" si="1"/>
        <v>9</v>
      </c>
    </row>
    <row r="24" spans="1:14" ht="12.75">
      <c r="A24" s="9"/>
      <c r="B24" s="5" t="s">
        <v>30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"/>
      <c r="B25" s="6" t="s">
        <v>59</v>
      </c>
      <c r="C25" s="14">
        <v>200</v>
      </c>
      <c r="D25" s="10">
        <v>2</v>
      </c>
      <c r="E25" s="10">
        <v>0.2</v>
      </c>
      <c r="F25" s="10">
        <v>5.8</v>
      </c>
      <c r="G25" s="10">
        <v>36</v>
      </c>
      <c r="H25" s="10">
        <v>0.06</v>
      </c>
      <c r="I25" s="10">
        <v>20</v>
      </c>
      <c r="J25" s="10">
        <v>0</v>
      </c>
      <c r="K25" s="10">
        <v>24</v>
      </c>
      <c r="L25" s="10">
        <v>64</v>
      </c>
      <c r="M25" s="10">
        <v>24</v>
      </c>
      <c r="N25" s="10">
        <v>1.4</v>
      </c>
    </row>
    <row r="26" spans="1:14" ht="12.75">
      <c r="A26" s="9">
        <v>172</v>
      </c>
      <c r="B26" s="8" t="s">
        <v>116</v>
      </c>
      <c r="C26" s="14">
        <v>75</v>
      </c>
      <c r="D26" s="10">
        <v>9.2</v>
      </c>
      <c r="E26" s="10">
        <v>13.1</v>
      </c>
      <c r="F26" s="10">
        <v>13.6</v>
      </c>
      <c r="G26" s="10">
        <v>207</v>
      </c>
      <c r="H26" s="10">
        <v>0.08</v>
      </c>
      <c r="I26" s="10">
        <v>0.9</v>
      </c>
      <c r="J26" s="10">
        <v>0.1</v>
      </c>
      <c r="K26" s="10">
        <v>40.8</v>
      </c>
      <c r="L26" s="10">
        <v>110.3</v>
      </c>
      <c r="M26" s="10">
        <v>13.7</v>
      </c>
      <c r="N26" s="10">
        <v>1</v>
      </c>
    </row>
    <row r="27" spans="1:14" ht="12.75">
      <c r="A27" s="9"/>
      <c r="B27" s="6" t="s">
        <v>60</v>
      </c>
      <c r="C27" s="14">
        <v>100</v>
      </c>
      <c r="D27" s="10">
        <v>1.5</v>
      </c>
      <c r="E27" s="10">
        <v>0.5</v>
      </c>
      <c r="F27" s="10">
        <v>21</v>
      </c>
      <c r="G27" s="10">
        <v>96</v>
      </c>
      <c r="H27" s="10">
        <v>0.04</v>
      </c>
      <c r="I27" s="10">
        <v>10</v>
      </c>
      <c r="J27" s="10">
        <v>0</v>
      </c>
      <c r="K27" s="10">
        <v>8</v>
      </c>
      <c r="L27" s="10">
        <v>28</v>
      </c>
      <c r="M27" s="10">
        <v>42</v>
      </c>
      <c r="N27" s="10">
        <v>0.6</v>
      </c>
    </row>
    <row r="28" spans="1:14" ht="12.75">
      <c r="A28" s="9"/>
      <c r="B28" s="6" t="s">
        <v>22</v>
      </c>
      <c r="C28" s="16"/>
      <c r="D28" s="10">
        <f>D25+D26+D27</f>
        <v>12.7</v>
      </c>
      <c r="E28" s="10">
        <f>E25+E26+E27</f>
        <v>13.799999999999999</v>
      </c>
      <c r="F28" s="10">
        <f>F25+F26+F27</f>
        <v>40.4</v>
      </c>
      <c r="G28" s="10">
        <f>G25+G26+G27</f>
        <v>339</v>
      </c>
      <c r="H28" s="10">
        <f aca="true" t="shared" si="2" ref="H28:N28">H25+H26+H27</f>
        <v>0.18000000000000002</v>
      </c>
      <c r="I28" s="10">
        <f t="shared" si="2"/>
        <v>30.9</v>
      </c>
      <c r="J28" s="10">
        <f t="shared" si="2"/>
        <v>0.1</v>
      </c>
      <c r="K28" s="10">
        <f t="shared" si="2"/>
        <v>72.8</v>
      </c>
      <c r="L28" s="10">
        <f t="shared" si="2"/>
        <v>202.3</v>
      </c>
      <c r="M28" s="10">
        <f t="shared" si="2"/>
        <v>79.7</v>
      </c>
      <c r="N28" s="10">
        <f t="shared" si="2"/>
        <v>3</v>
      </c>
    </row>
    <row r="29" spans="1:14" ht="12.75">
      <c r="A29" s="9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6"/>
      <c r="B30" s="5" t="s">
        <v>33</v>
      </c>
      <c r="C30" s="6"/>
      <c r="D30" s="10">
        <f>D14+D23+D28</f>
        <v>64.02000000000001</v>
      </c>
      <c r="E30" s="10">
        <f aca="true" t="shared" si="3" ref="E30:N30">E14+E23+E28</f>
        <v>61.99999999999999</v>
      </c>
      <c r="F30" s="10">
        <f t="shared" si="3"/>
        <v>228</v>
      </c>
      <c r="G30" s="10">
        <f t="shared" si="3"/>
        <v>1722.9</v>
      </c>
      <c r="H30" s="10">
        <f t="shared" si="3"/>
        <v>0.8300000000000001</v>
      </c>
      <c r="I30" s="10">
        <f t="shared" si="3"/>
        <v>128.17</v>
      </c>
      <c r="J30" s="10">
        <f t="shared" si="3"/>
        <v>1.58</v>
      </c>
      <c r="K30" s="10">
        <f t="shared" si="3"/>
        <v>532.5999999999999</v>
      </c>
      <c r="L30" s="10">
        <f t="shared" si="3"/>
        <v>958.5</v>
      </c>
      <c r="M30" s="10">
        <f t="shared" si="3"/>
        <v>273.90000000000003</v>
      </c>
      <c r="N30" s="10">
        <f t="shared" si="3"/>
        <v>16.7</v>
      </c>
    </row>
  </sheetData>
  <mergeCells count="7">
    <mergeCell ref="K7:N7"/>
    <mergeCell ref="C7:C8"/>
    <mergeCell ref="D7:F7"/>
    <mergeCell ref="A7:A8"/>
    <mergeCell ref="B7:B8"/>
    <mergeCell ref="G7:G8"/>
    <mergeCell ref="H7:J7"/>
  </mergeCells>
  <printOptions/>
  <pageMargins left="0.67" right="0.17" top="0.52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zoomScale="75" zoomScaleNormal="75" workbookViewId="0" topLeftCell="A4">
      <selection activeCell="N12" sqref="N12"/>
    </sheetView>
  </sheetViews>
  <sheetFormatPr defaultColWidth="9.140625" defaultRowHeight="12.75"/>
  <cols>
    <col min="1" max="1" width="5.00390625" style="7" customWidth="1"/>
    <col min="2" max="2" width="28.28125" style="7" customWidth="1"/>
    <col min="3" max="3" width="7.8515625" style="7" customWidth="1"/>
    <col min="4" max="4" width="6.7109375" style="7" customWidth="1"/>
    <col min="5" max="5" width="6.140625" style="7" customWidth="1"/>
    <col min="6" max="6" width="7.28125" style="7" customWidth="1"/>
    <col min="7" max="7" width="13.00390625" style="7" customWidth="1"/>
    <col min="8" max="8" width="6.57421875" style="7" customWidth="1"/>
    <col min="9" max="9" width="6.421875" style="7" customWidth="1"/>
    <col min="10" max="10" width="5.57421875" style="7" customWidth="1"/>
    <col min="11" max="11" width="8.140625" style="7" customWidth="1"/>
    <col min="12" max="12" width="9.421875" style="7" customWidth="1"/>
    <col min="13" max="13" width="7.140625" style="7" customWidth="1"/>
    <col min="14" max="14" width="6.281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61</v>
      </c>
    </row>
    <row r="3" s="1" customFormat="1" ht="12.75">
      <c r="B3" s="1" t="s">
        <v>35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5"/>
      <c r="B8" s="25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>
        <v>33</v>
      </c>
      <c r="B10" s="8" t="s">
        <v>62</v>
      </c>
      <c r="C10" s="6">
        <v>60</v>
      </c>
      <c r="D10" s="10">
        <v>1.2</v>
      </c>
      <c r="E10" s="10">
        <v>6.6</v>
      </c>
      <c r="F10" s="10">
        <v>0.7</v>
      </c>
      <c r="G10" s="10">
        <v>66.6</v>
      </c>
      <c r="H10" s="10">
        <v>0.02</v>
      </c>
      <c r="I10" s="10">
        <v>1.4</v>
      </c>
      <c r="J10" s="10">
        <v>0.06</v>
      </c>
      <c r="K10" s="10">
        <v>21.9</v>
      </c>
      <c r="L10" s="10">
        <v>38.1</v>
      </c>
      <c r="M10" s="10">
        <v>72.9</v>
      </c>
      <c r="N10" s="10">
        <v>6.9</v>
      </c>
    </row>
    <row r="11" spans="1:14" ht="25.5">
      <c r="A11" s="6">
        <v>121</v>
      </c>
      <c r="B11" s="8" t="s">
        <v>137</v>
      </c>
      <c r="C11" s="6">
        <v>150</v>
      </c>
      <c r="D11" s="10">
        <v>4.7</v>
      </c>
      <c r="E11" s="10">
        <v>7.3</v>
      </c>
      <c r="F11" s="10">
        <v>24</v>
      </c>
      <c r="G11" s="10">
        <v>186</v>
      </c>
      <c r="H11" s="10">
        <v>0.1</v>
      </c>
      <c r="I11" s="10">
        <v>1.2</v>
      </c>
      <c r="J11" s="10">
        <v>0.03</v>
      </c>
      <c r="K11" s="10">
        <v>12.4</v>
      </c>
      <c r="L11" s="10">
        <v>179.1</v>
      </c>
      <c r="M11" s="10">
        <v>73.9</v>
      </c>
      <c r="N11" s="10">
        <v>1.9</v>
      </c>
    </row>
    <row r="12" spans="1:14" ht="12.75">
      <c r="A12" s="6">
        <v>148</v>
      </c>
      <c r="B12" s="6" t="s">
        <v>63</v>
      </c>
      <c r="C12" s="6">
        <v>200</v>
      </c>
      <c r="D12" s="10">
        <v>2.7</v>
      </c>
      <c r="E12" s="10">
        <v>2.8</v>
      </c>
      <c r="F12" s="10">
        <v>22.4</v>
      </c>
      <c r="G12" s="10">
        <v>153</v>
      </c>
      <c r="H12" s="10">
        <v>0.02</v>
      </c>
      <c r="I12" s="10">
        <v>0.6</v>
      </c>
      <c r="J12" s="10">
        <v>0.02</v>
      </c>
      <c r="K12" s="10">
        <v>64.4</v>
      </c>
      <c r="L12" s="10">
        <v>55</v>
      </c>
      <c r="M12" s="10">
        <v>7</v>
      </c>
      <c r="N12" s="10">
        <v>0.3</v>
      </c>
    </row>
    <row r="13" spans="1:14" ht="12.75">
      <c r="A13" s="6"/>
      <c r="B13" s="6" t="s">
        <v>21</v>
      </c>
      <c r="C13" s="6">
        <v>70</v>
      </c>
      <c r="D13" s="10">
        <v>5.5</v>
      </c>
      <c r="E13" s="10">
        <v>0.7</v>
      </c>
      <c r="F13" s="10">
        <v>33.8</v>
      </c>
      <c r="G13" s="10">
        <v>164.5</v>
      </c>
      <c r="H13" s="10">
        <v>0.1</v>
      </c>
      <c r="I13" s="10">
        <v>0</v>
      </c>
      <c r="J13" s="10">
        <v>0</v>
      </c>
      <c r="K13" s="10">
        <v>16.1</v>
      </c>
      <c r="L13" s="10">
        <v>60.9</v>
      </c>
      <c r="M13" s="10">
        <v>23.1</v>
      </c>
      <c r="N13" s="10">
        <v>1.4</v>
      </c>
    </row>
    <row r="14" spans="1:14" ht="12.75">
      <c r="A14" s="6"/>
      <c r="B14" s="6" t="s">
        <v>22</v>
      </c>
      <c r="C14" s="6"/>
      <c r="D14" s="10">
        <f>D10+D11+D12+D13</f>
        <v>14.100000000000001</v>
      </c>
      <c r="E14" s="10">
        <f>E10+E11+E12+E13</f>
        <v>17.4</v>
      </c>
      <c r="F14" s="10">
        <f>F10+F11+F12+F13</f>
        <v>80.89999999999999</v>
      </c>
      <c r="G14" s="10">
        <f>G10+G11+G12+G13</f>
        <v>570.1</v>
      </c>
      <c r="H14" s="10">
        <f aca="true" t="shared" si="0" ref="H14:N14">H10+H11+H12+H13</f>
        <v>0.24000000000000002</v>
      </c>
      <c r="I14" s="10">
        <f t="shared" si="0"/>
        <v>3.1999999999999997</v>
      </c>
      <c r="J14" s="10">
        <f t="shared" si="0"/>
        <v>0.11</v>
      </c>
      <c r="K14" s="10">
        <f t="shared" si="0"/>
        <v>114.80000000000001</v>
      </c>
      <c r="L14" s="10">
        <f t="shared" si="0"/>
        <v>333.09999999999997</v>
      </c>
      <c r="M14" s="10">
        <f t="shared" si="0"/>
        <v>176.9</v>
      </c>
      <c r="N14" s="10">
        <f t="shared" si="0"/>
        <v>10.500000000000002</v>
      </c>
    </row>
    <row r="15" spans="1:14" ht="12.75">
      <c r="A15" s="6"/>
      <c r="B15" s="5" t="s">
        <v>23</v>
      </c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5.5">
      <c r="A16" s="6">
        <v>41</v>
      </c>
      <c r="B16" s="8" t="s">
        <v>64</v>
      </c>
      <c r="C16" s="6" t="s">
        <v>25</v>
      </c>
      <c r="D16" s="10">
        <v>1.9</v>
      </c>
      <c r="E16" s="10">
        <v>5.4</v>
      </c>
      <c r="F16" s="10">
        <v>8.3</v>
      </c>
      <c r="G16" s="10">
        <v>91.4</v>
      </c>
      <c r="H16" s="10">
        <v>0.06</v>
      </c>
      <c r="I16" s="10">
        <v>28.15</v>
      </c>
      <c r="J16" s="10">
        <v>0.21</v>
      </c>
      <c r="K16" s="10">
        <v>49.4</v>
      </c>
      <c r="L16" s="10">
        <v>52.2</v>
      </c>
      <c r="M16" s="10">
        <v>15.6</v>
      </c>
      <c r="N16" s="10">
        <v>0.7</v>
      </c>
    </row>
    <row r="17" spans="1:14" ht="12.75">
      <c r="A17" s="6" t="s">
        <v>65</v>
      </c>
      <c r="B17" s="8" t="s">
        <v>122</v>
      </c>
      <c r="C17" s="6">
        <v>80</v>
      </c>
      <c r="D17" s="10">
        <v>12.5</v>
      </c>
      <c r="E17" s="10">
        <v>7.1</v>
      </c>
      <c r="F17" s="10">
        <v>0.3</v>
      </c>
      <c r="G17" s="10">
        <v>115.2</v>
      </c>
      <c r="H17" s="10">
        <v>0.08</v>
      </c>
      <c r="I17" s="10">
        <v>2.4</v>
      </c>
      <c r="J17" s="10">
        <v>0.08</v>
      </c>
      <c r="K17" s="10">
        <v>69.3</v>
      </c>
      <c r="L17" s="10">
        <v>191.9</v>
      </c>
      <c r="M17" s="10">
        <v>21.1</v>
      </c>
      <c r="N17" s="10">
        <v>1.8</v>
      </c>
    </row>
    <row r="18" spans="1:14" ht="12.75">
      <c r="A18" s="6" t="s">
        <v>66</v>
      </c>
      <c r="B18" s="8" t="s">
        <v>67</v>
      </c>
      <c r="C18" s="15">
        <v>150</v>
      </c>
      <c r="D18" s="10">
        <v>3.6</v>
      </c>
      <c r="E18" s="10">
        <v>6</v>
      </c>
      <c r="F18" s="10">
        <v>36.7</v>
      </c>
      <c r="G18" s="10">
        <v>219</v>
      </c>
      <c r="H18" s="10">
        <v>0.06</v>
      </c>
      <c r="I18" s="10">
        <v>0</v>
      </c>
      <c r="J18" s="10">
        <v>0</v>
      </c>
      <c r="K18" s="10">
        <v>71.1</v>
      </c>
      <c r="L18" s="10">
        <v>104.7</v>
      </c>
      <c r="M18" s="10">
        <v>34.8</v>
      </c>
      <c r="N18" s="10">
        <v>0.7</v>
      </c>
    </row>
    <row r="19" spans="1:14" ht="25.5">
      <c r="A19" s="6">
        <v>146</v>
      </c>
      <c r="B19" s="8" t="s">
        <v>138</v>
      </c>
      <c r="C19" s="14">
        <v>200</v>
      </c>
      <c r="D19" s="10">
        <v>0.3</v>
      </c>
      <c r="E19" s="10">
        <v>0</v>
      </c>
      <c r="F19" s="10">
        <v>15.2</v>
      </c>
      <c r="G19" s="10">
        <v>60</v>
      </c>
      <c r="H19" s="10">
        <v>0</v>
      </c>
      <c r="I19" s="10">
        <v>20.9</v>
      </c>
      <c r="J19" s="10">
        <v>0.08</v>
      </c>
      <c r="K19" s="10">
        <v>8</v>
      </c>
      <c r="L19" s="10">
        <v>9.7</v>
      </c>
      <c r="M19" s="10">
        <v>5.2</v>
      </c>
      <c r="N19" s="10">
        <v>0.9</v>
      </c>
    </row>
    <row r="20" spans="1:14" ht="12.75">
      <c r="A20" s="6"/>
      <c r="B20" s="8" t="s">
        <v>21</v>
      </c>
      <c r="C20" s="14">
        <v>70</v>
      </c>
      <c r="D20" s="10">
        <v>5.5</v>
      </c>
      <c r="E20" s="10">
        <v>0.7</v>
      </c>
      <c r="F20" s="10">
        <v>33.8</v>
      </c>
      <c r="G20" s="10">
        <v>164.5</v>
      </c>
      <c r="H20" s="10">
        <v>0.1</v>
      </c>
      <c r="I20" s="10">
        <v>0</v>
      </c>
      <c r="J20" s="10">
        <v>0</v>
      </c>
      <c r="K20" s="10">
        <v>16.1</v>
      </c>
      <c r="L20" s="10">
        <v>60.9</v>
      </c>
      <c r="M20" s="10">
        <v>23.1</v>
      </c>
      <c r="N20" s="10">
        <v>1.4</v>
      </c>
    </row>
    <row r="21" spans="1:14" ht="12.75">
      <c r="A21" s="6"/>
      <c r="B21" s="6" t="s">
        <v>29</v>
      </c>
      <c r="C21" s="14">
        <v>80</v>
      </c>
      <c r="D21" s="10">
        <v>4.8</v>
      </c>
      <c r="E21" s="10">
        <v>0.9</v>
      </c>
      <c r="F21" s="10">
        <v>31.9</v>
      </c>
      <c r="G21" s="10">
        <v>157.6</v>
      </c>
      <c r="H21" s="10">
        <v>0.1</v>
      </c>
      <c r="I21" s="10">
        <v>0</v>
      </c>
      <c r="J21" s="10">
        <v>0</v>
      </c>
      <c r="K21" s="10">
        <v>23.2</v>
      </c>
      <c r="L21" s="10">
        <v>104</v>
      </c>
      <c r="M21" s="10">
        <v>33.6</v>
      </c>
      <c r="N21" s="10">
        <v>2.8</v>
      </c>
    </row>
    <row r="22" spans="1:14" ht="12.75">
      <c r="A22" s="6"/>
      <c r="B22" s="6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6"/>
      <c r="B23" s="6" t="s">
        <v>22</v>
      </c>
      <c r="C23" s="14"/>
      <c r="D23" s="10">
        <f>D16+D17+D18+D19+D20+D21+D22</f>
        <v>28.6</v>
      </c>
      <c r="E23" s="10">
        <f>E16+E17+E18+E19+E20+E21+E22</f>
        <v>20.099999999999998</v>
      </c>
      <c r="F23" s="10">
        <f>F16+F17+F18+F19+F20+F21+F22</f>
        <v>126.19999999999999</v>
      </c>
      <c r="G23" s="10">
        <f>G16+G17+G18+G19+G20+G21+G22</f>
        <v>807.7</v>
      </c>
      <c r="H23" s="10">
        <f aca="true" t="shared" si="1" ref="H23:N23">H16+H17+H18+H19+H20+H21+H22</f>
        <v>0.4</v>
      </c>
      <c r="I23" s="10">
        <f t="shared" si="1"/>
        <v>51.449999999999996</v>
      </c>
      <c r="J23" s="10">
        <f t="shared" si="1"/>
        <v>0.37</v>
      </c>
      <c r="K23" s="10">
        <f t="shared" si="1"/>
        <v>237.09999999999997</v>
      </c>
      <c r="L23" s="10">
        <f t="shared" si="1"/>
        <v>523.4</v>
      </c>
      <c r="M23" s="10">
        <f t="shared" si="1"/>
        <v>133.4</v>
      </c>
      <c r="N23" s="10">
        <f t="shared" si="1"/>
        <v>8.3</v>
      </c>
    </row>
    <row r="24" spans="1:14" ht="12.75">
      <c r="A24" s="6"/>
      <c r="B24" s="5" t="s">
        <v>30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6">
        <v>154</v>
      </c>
      <c r="B25" s="6" t="s">
        <v>28</v>
      </c>
      <c r="C25" s="14">
        <v>200</v>
      </c>
      <c r="D25" s="10">
        <v>0.4</v>
      </c>
      <c r="E25" s="10">
        <v>0</v>
      </c>
      <c r="F25" s="10">
        <v>27.4</v>
      </c>
      <c r="G25" s="10">
        <v>106</v>
      </c>
      <c r="H25" s="10">
        <v>0.04</v>
      </c>
      <c r="I25" s="10">
        <v>0</v>
      </c>
      <c r="J25" s="10">
        <v>0</v>
      </c>
      <c r="K25" s="10">
        <v>20.4</v>
      </c>
      <c r="L25" s="10">
        <v>32.2</v>
      </c>
      <c r="M25" s="10">
        <v>10.5</v>
      </c>
      <c r="N25" s="10">
        <v>0.8</v>
      </c>
    </row>
    <row r="26" spans="1:14" ht="12.75">
      <c r="A26" s="6">
        <v>163</v>
      </c>
      <c r="B26" s="6" t="s">
        <v>32</v>
      </c>
      <c r="C26" s="14">
        <v>80</v>
      </c>
      <c r="D26" s="10">
        <v>9.4</v>
      </c>
      <c r="E26" s="10">
        <v>13.4</v>
      </c>
      <c r="F26" s="10">
        <v>21.2</v>
      </c>
      <c r="G26" s="10">
        <v>239.9</v>
      </c>
      <c r="H26" s="10">
        <v>0.07</v>
      </c>
      <c r="I26" s="10">
        <v>3.3</v>
      </c>
      <c r="J26" s="10">
        <v>0.2</v>
      </c>
      <c r="K26" s="10">
        <v>172.8</v>
      </c>
      <c r="L26" s="10">
        <v>120.9</v>
      </c>
      <c r="M26" s="10">
        <v>18.4</v>
      </c>
      <c r="N26" s="10">
        <v>1.3</v>
      </c>
    </row>
    <row r="27" spans="1:14" ht="12.75">
      <c r="A27" s="6"/>
      <c r="B27" s="6"/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6"/>
      <c r="B28" s="6" t="s">
        <v>22</v>
      </c>
      <c r="C28" s="16"/>
      <c r="D28" s="10">
        <f>D25+D26+D27</f>
        <v>9.8</v>
      </c>
      <c r="E28" s="10">
        <f>E25+E26+E27</f>
        <v>13.4</v>
      </c>
      <c r="F28" s="10">
        <f>F25+F26+F27</f>
        <v>48.599999999999994</v>
      </c>
      <c r="G28" s="10">
        <f>G25+G26+G27</f>
        <v>345.9</v>
      </c>
      <c r="H28" s="10">
        <f aca="true" t="shared" si="2" ref="H28:N28">H25+H26+H27</f>
        <v>0.11000000000000001</v>
      </c>
      <c r="I28" s="10">
        <f t="shared" si="2"/>
        <v>3.3</v>
      </c>
      <c r="J28" s="10">
        <f t="shared" si="2"/>
        <v>0.2</v>
      </c>
      <c r="K28" s="10">
        <f t="shared" si="2"/>
        <v>193.20000000000002</v>
      </c>
      <c r="L28" s="10">
        <f t="shared" si="2"/>
        <v>153.10000000000002</v>
      </c>
      <c r="M28" s="10">
        <f t="shared" si="2"/>
        <v>28.9</v>
      </c>
      <c r="N28" s="10">
        <f t="shared" si="2"/>
        <v>2.1</v>
      </c>
    </row>
    <row r="29" spans="1:14" ht="12.75">
      <c r="A29" s="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6"/>
      <c r="B30" s="5" t="s">
        <v>33</v>
      </c>
      <c r="C30" s="6"/>
      <c r="D30" s="10">
        <f>D14+D23+D28</f>
        <v>52.5</v>
      </c>
      <c r="E30" s="10">
        <f aca="true" t="shared" si="3" ref="E30:N30">E14+E23+E28</f>
        <v>50.9</v>
      </c>
      <c r="F30" s="10">
        <f t="shared" si="3"/>
        <v>255.69999999999996</v>
      </c>
      <c r="G30" s="10">
        <f t="shared" si="3"/>
        <v>1723.7000000000003</v>
      </c>
      <c r="H30" s="10">
        <f t="shared" si="3"/>
        <v>0.75</v>
      </c>
      <c r="I30" s="10">
        <f t="shared" si="3"/>
        <v>57.949999999999996</v>
      </c>
      <c r="J30" s="10">
        <f t="shared" si="3"/>
        <v>0.6799999999999999</v>
      </c>
      <c r="K30" s="10">
        <f t="shared" si="3"/>
        <v>545.1</v>
      </c>
      <c r="L30" s="10">
        <f t="shared" si="3"/>
        <v>1009.6</v>
      </c>
      <c r="M30" s="10">
        <f t="shared" si="3"/>
        <v>339.2</v>
      </c>
      <c r="N30" s="10">
        <f t="shared" si="3"/>
        <v>20.900000000000006</v>
      </c>
    </row>
  </sheetData>
  <mergeCells count="7">
    <mergeCell ref="K7:N7"/>
    <mergeCell ref="G7:G8"/>
    <mergeCell ref="D7:F7"/>
    <mergeCell ref="A7:A8"/>
    <mergeCell ref="B7:B8"/>
    <mergeCell ref="C7:C8"/>
    <mergeCell ref="H7:J7"/>
  </mergeCells>
  <printOptions/>
  <pageMargins left="0.76" right="0.17" top="0.52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6">
      <selection activeCell="N30" sqref="N30"/>
    </sheetView>
  </sheetViews>
  <sheetFormatPr defaultColWidth="9.140625" defaultRowHeight="12.75"/>
  <cols>
    <col min="1" max="1" width="5.421875" style="7" customWidth="1"/>
    <col min="2" max="2" width="28.28125" style="7" customWidth="1"/>
    <col min="3" max="3" width="6.8515625" style="7" customWidth="1"/>
    <col min="4" max="4" width="6.7109375" style="7" customWidth="1"/>
    <col min="5" max="5" width="6.8515625" style="7" customWidth="1"/>
    <col min="6" max="6" width="8.00390625" style="7" customWidth="1"/>
    <col min="7" max="7" width="13.00390625" style="7" customWidth="1"/>
    <col min="8" max="8" width="5.28125" style="7" customWidth="1"/>
    <col min="9" max="9" width="6.57421875" style="7" customWidth="1"/>
    <col min="10" max="10" width="5.7109375" style="7" customWidth="1"/>
    <col min="11" max="11" width="7.421875" style="7" customWidth="1"/>
    <col min="12" max="12" width="7.8515625" style="7" customWidth="1"/>
    <col min="13" max="13" width="7.57421875" style="7" customWidth="1"/>
    <col min="14" max="14" width="6.85156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69</v>
      </c>
    </row>
    <row r="3" s="1" customFormat="1" ht="12.75">
      <c r="B3" s="1" t="s">
        <v>35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5"/>
      <c r="B8" s="25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>
        <v>133</v>
      </c>
      <c r="B10" s="8" t="s">
        <v>70</v>
      </c>
      <c r="C10" s="6">
        <v>150</v>
      </c>
      <c r="D10" s="10">
        <v>8.1</v>
      </c>
      <c r="E10" s="10">
        <v>5.8</v>
      </c>
      <c r="F10" s="10">
        <v>40</v>
      </c>
      <c r="G10" s="10">
        <v>238.3</v>
      </c>
      <c r="H10" s="10">
        <v>0.08</v>
      </c>
      <c r="I10" s="10">
        <v>0.7</v>
      </c>
      <c r="J10" s="10">
        <v>0.07</v>
      </c>
      <c r="K10" s="10">
        <v>89.5</v>
      </c>
      <c r="L10" s="10">
        <v>125.1</v>
      </c>
      <c r="M10" s="10">
        <v>19.4</v>
      </c>
      <c r="N10" s="10">
        <v>1.2</v>
      </c>
    </row>
    <row r="11" spans="1:14" ht="12.75">
      <c r="A11" s="6">
        <v>138</v>
      </c>
      <c r="B11" s="8" t="s">
        <v>89</v>
      </c>
      <c r="C11" s="6">
        <v>50</v>
      </c>
      <c r="D11" s="10">
        <v>1.3</v>
      </c>
      <c r="E11" s="10">
        <v>3.3</v>
      </c>
      <c r="F11" s="10">
        <v>4</v>
      </c>
      <c r="G11" s="10">
        <v>51</v>
      </c>
      <c r="H11" s="10">
        <v>0.02</v>
      </c>
      <c r="I11" s="10">
        <v>0.4</v>
      </c>
      <c r="J11" s="10">
        <v>0.03</v>
      </c>
      <c r="K11" s="10">
        <v>46</v>
      </c>
      <c r="L11" s="10">
        <v>36.6</v>
      </c>
      <c r="M11" s="10">
        <v>5.6</v>
      </c>
      <c r="N11" s="10">
        <v>0.05</v>
      </c>
    </row>
    <row r="12" spans="1:14" ht="12.75">
      <c r="A12" s="6">
        <v>148</v>
      </c>
      <c r="B12" s="8" t="s">
        <v>63</v>
      </c>
      <c r="C12" s="6">
        <v>200</v>
      </c>
      <c r="D12" s="10">
        <v>2.7</v>
      </c>
      <c r="E12" s="10">
        <v>2.8</v>
      </c>
      <c r="F12" s="10">
        <v>22.4</v>
      </c>
      <c r="G12" s="10">
        <v>153</v>
      </c>
      <c r="H12" s="10">
        <v>0.02</v>
      </c>
      <c r="I12" s="10">
        <v>0.6</v>
      </c>
      <c r="J12" s="10">
        <v>0.02</v>
      </c>
      <c r="K12" s="10">
        <v>64.4</v>
      </c>
      <c r="L12" s="10">
        <v>55</v>
      </c>
      <c r="M12" s="10">
        <v>7</v>
      </c>
      <c r="N12" s="10">
        <v>0.3</v>
      </c>
    </row>
    <row r="13" spans="1:14" ht="12.75">
      <c r="A13" s="6"/>
      <c r="B13" s="6" t="s">
        <v>21</v>
      </c>
      <c r="C13" s="6">
        <v>60</v>
      </c>
      <c r="D13" s="10">
        <v>4.7</v>
      </c>
      <c r="E13" s="10">
        <v>0.6</v>
      </c>
      <c r="F13" s="10">
        <v>28.9</v>
      </c>
      <c r="G13" s="10">
        <v>141</v>
      </c>
      <c r="H13" s="10">
        <v>0.1</v>
      </c>
      <c r="I13" s="10">
        <v>0</v>
      </c>
      <c r="J13" s="10">
        <v>0</v>
      </c>
      <c r="K13" s="10">
        <v>13.8</v>
      </c>
      <c r="L13" s="10">
        <v>52.2</v>
      </c>
      <c r="M13" s="10">
        <v>19.8</v>
      </c>
      <c r="N13" s="10">
        <v>1.2</v>
      </c>
    </row>
    <row r="14" spans="1:14" ht="12.75">
      <c r="A14" s="6"/>
      <c r="B14" s="6" t="s">
        <v>22</v>
      </c>
      <c r="C14" s="6"/>
      <c r="D14" s="10">
        <f>D10+D11+D12+D13</f>
        <v>16.8</v>
      </c>
      <c r="E14" s="10">
        <f>E10+E11+E12+E13</f>
        <v>12.499999999999998</v>
      </c>
      <c r="F14" s="10">
        <f>F10+F11+F12+F13</f>
        <v>95.30000000000001</v>
      </c>
      <c r="G14" s="10">
        <f>G10+G11+G12+G13</f>
        <v>583.3</v>
      </c>
      <c r="H14" s="10">
        <f aca="true" t="shared" si="0" ref="H14:N14">H10+H11+H12+H13</f>
        <v>0.22000000000000003</v>
      </c>
      <c r="I14" s="10">
        <f t="shared" si="0"/>
        <v>1.7000000000000002</v>
      </c>
      <c r="J14" s="10">
        <f t="shared" si="0"/>
        <v>0.12000000000000001</v>
      </c>
      <c r="K14" s="10">
        <f t="shared" si="0"/>
        <v>213.70000000000002</v>
      </c>
      <c r="L14" s="10">
        <f t="shared" si="0"/>
        <v>268.9</v>
      </c>
      <c r="M14" s="10">
        <f t="shared" si="0"/>
        <v>51.8</v>
      </c>
      <c r="N14" s="10">
        <f t="shared" si="0"/>
        <v>2.75</v>
      </c>
    </row>
    <row r="15" spans="1:14" ht="12.75">
      <c r="A15" s="6"/>
      <c r="B15" s="5" t="s">
        <v>23</v>
      </c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5.5">
      <c r="A16" s="6">
        <v>45</v>
      </c>
      <c r="B16" s="8" t="s">
        <v>71</v>
      </c>
      <c r="C16" s="6" t="s">
        <v>119</v>
      </c>
      <c r="D16" s="10">
        <v>5.7</v>
      </c>
      <c r="E16" s="10">
        <v>5.4</v>
      </c>
      <c r="F16" s="10">
        <v>14.3</v>
      </c>
      <c r="G16" s="10">
        <v>124</v>
      </c>
      <c r="H16" s="10">
        <v>0.12</v>
      </c>
      <c r="I16" s="10">
        <v>21.5</v>
      </c>
      <c r="J16" s="10">
        <v>0.51</v>
      </c>
      <c r="K16" s="10">
        <v>33.4</v>
      </c>
      <c r="L16" s="10">
        <v>298.5</v>
      </c>
      <c r="M16" s="10">
        <v>48</v>
      </c>
      <c r="N16" s="10">
        <v>11.6</v>
      </c>
    </row>
    <row r="17" spans="1:14" ht="12.75">
      <c r="A17" s="6">
        <v>76</v>
      </c>
      <c r="B17" s="8" t="s">
        <v>72</v>
      </c>
      <c r="C17" s="6">
        <v>80</v>
      </c>
      <c r="D17" s="10">
        <v>11.1</v>
      </c>
      <c r="E17" s="10">
        <v>8</v>
      </c>
      <c r="F17" s="10">
        <v>9.4</v>
      </c>
      <c r="G17" s="10">
        <v>148.9</v>
      </c>
      <c r="H17" s="10">
        <v>0.08</v>
      </c>
      <c r="I17" s="10">
        <v>3.6</v>
      </c>
      <c r="J17" s="10">
        <v>0.02</v>
      </c>
      <c r="K17" s="10">
        <v>17.6</v>
      </c>
      <c r="L17" s="10">
        <v>155.2</v>
      </c>
      <c r="M17" s="10">
        <v>24</v>
      </c>
      <c r="N17" s="10">
        <v>2.4</v>
      </c>
    </row>
    <row r="18" spans="1:14" ht="12.75">
      <c r="A18" s="6">
        <v>93</v>
      </c>
      <c r="B18" s="6" t="s">
        <v>73</v>
      </c>
      <c r="C18" s="15">
        <v>150</v>
      </c>
      <c r="D18" s="10">
        <v>2.8</v>
      </c>
      <c r="E18" s="10">
        <v>4.9</v>
      </c>
      <c r="F18" s="10">
        <v>19.3</v>
      </c>
      <c r="G18" s="10">
        <v>125.7</v>
      </c>
      <c r="H18" s="10">
        <v>0.1</v>
      </c>
      <c r="I18" s="10">
        <v>30.4</v>
      </c>
      <c r="J18" s="10">
        <v>0.6</v>
      </c>
      <c r="K18" s="10">
        <v>64.2</v>
      </c>
      <c r="L18" s="10">
        <v>96</v>
      </c>
      <c r="M18" s="10">
        <v>28.8</v>
      </c>
      <c r="N18" s="10">
        <v>1.2</v>
      </c>
    </row>
    <row r="19" spans="1:14" ht="12.75">
      <c r="A19" s="6">
        <v>141</v>
      </c>
      <c r="B19" s="8" t="s">
        <v>74</v>
      </c>
      <c r="C19" s="14">
        <v>50</v>
      </c>
      <c r="D19" s="10">
        <v>1.3</v>
      </c>
      <c r="E19" s="10">
        <v>4.8</v>
      </c>
      <c r="F19" s="10">
        <v>4.7</v>
      </c>
      <c r="G19" s="10">
        <v>70</v>
      </c>
      <c r="H19" s="10">
        <v>0</v>
      </c>
      <c r="I19" s="10">
        <v>1.9</v>
      </c>
      <c r="J19" s="10">
        <v>0.1</v>
      </c>
      <c r="K19" s="10">
        <v>2.5</v>
      </c>
      <c r="L19" s="10">
        <v>8.1</v>
      </c>
      <c r="M19" s="10">
        <v>0.4</v>
      </c>
      <c r="N19" s="10">
        <v>0.1</v>
      </c>
    </row>
    <row r="20" spans="1:14" ht="12.75">
      <c r="A20" s="6">
        <v>156</v>
      </c>
      <c r="B20" s="8" t="s">
        <v>75</v>
      </c>
      <c r="C20" s="14">
        <v>200</v>
      </c>
      <c r="D20" s="10">
        <v>0.1</v>
      </c>
      <c r="E20" s="10">
        <v>0</v>
      </c>
      <c r="F20" s="10">
        <v>24.2</v>
      </c>
      <c r="G20" s="10">
        <v>93</v>
      </c>
      <c r="H20" s="10">
        <v>0</v>
      </c>
      <c r="I20" s="10">
        <v>2.8</v>
      </c>
      <c r="J20" s="10">
        <v>0.01</v>
      </c>
      <c r="K20" s="10">
        <v>3.2</v>
      </c>
      <c r="L20" s="10">
        <v>1.5</v>
      </c>
      <c r="M20" s="10">
        <v>0.8</v>
      </c>
      <c r="N20" s="10">
        <v>0.1</v>
      </c>
    </row>
    <row r="21" spans="1:14" ht="12.75">
      <c r="A21" s="6"/>
      <c r="B21" s="6" t="s">
        <v>21</v>
      </c>
      <c r="C21" s="14">
        <v>40</v>
      </c>
      <c r="D21" s="10">
        <v>3.1</v>
      </c>
      <c r="E21" s="10">
        <v>0.4</v>
      </c>
      <c r="F21" s="10">
        <v>19.3</v>
      </c>
      <c r="G21" s="10">
        <v>94</v>
      </c>
      <c r="H21" s="10">
        <v>0.06</v>
      </c>
      <c r="I21" s="10">
        <v>0</v>
      </c>
      <c r="J21" s="10">
        <v>0</v>
      </c>
      <c r="K21" s="10">
        <v>9.2</v>
      </c>
      <c r="L21" s="10">
        <v>34.8</v>
      </c>
      <c r="M21" s="10">
        <v>13.2</v>
      </c>
      <c r="N21" s="10">
        <v>0.8</v>
      </c>
    </row>
    <row r="22" spans="1:14" ht="12.75">
      <c r="A22" s="6"/>
      <c r="B22" s="6" t="s">
        <v>29</v>
      </c>
      <c r="C22" s="14">
        <v>80</v>
      </c>
      <c r="D22" s="10">
        <v>4.8</v>
      </c>
      <c r="E22" s="10">
        <v>0.9</v>
      </c>
      <c r="F22" s="10">
        <v>31.9</v>
      </c>
      <c r="G22" s="10">
        <v>157.6</v>
      </c>
      <c r="H22" s="10">
        <v>0.1</v>
      </c>
      <c r="I22" s="10">
        <v>0</v>
      </c>
      <c r="J22" s="10">
        <v>0</v>
      </c>
      <c r="K22" s="10">
        <v>23.2</v>
      </c>
      <c r="L22" s="10">
        <v>104</v>
      </c>
      <c r="M22" s="10">
        <v>33.6</v>
      </c>
      <c r="N22" s="10">
        <v>2.8</v>
      </c>
    </row>
    <row r="23" spans="1:14" ht="12.75">
      <c r="A23" s="6"/>
      <c r="B23" s="6" t="s">
        <v>22</v>
      </c>
      <c r="C23" s="14"/>
      <c r="D23" s="10">
        <f>D16+D17+D18+D19+D20+D21+D22</f>
        <v>28.900000000000006</v>
      </c>
      <c r="E23" s="10">
        <f>E16+E17+E18+E19+E20+E21+E22</f>
        <v>24.4</v>
      </c>
      <c r="F23" s="10">
        <f>F16+F17+F18+F19+F20+F21+F22</f>
        <v>123.1</v>
      </c>
      <c r="G23" s="10">
        <f>G16+G17+G18+G19+G20+G21+G22</f>
        <v>813.1999999999999</v>
      </c>
      <c r="H23" s="10">
        <f aca="true" t="shared" si="1" ref="H23:N23">H16+H17+H18+H19+H20+H21+H22</f>
        <v>0.4600000000000001</v>
      </c>
      <c r="I23" s="10">
        <f t="shared" si="1"/>
        <v>60.199999999999996</v>
      </c>
      <c r="J23" s="10">
        <f t="shared" si="1"/>
        <v>1.24</v>
      </c>
      <c r="K23" s="10">
        <f t="shared" si="1"/>
        <v>153.29999999999998</v>
      </c>
      <c r="L23" s="10">
        <f t="shared" si="1"/>
        <v>698.1</v>
      </c>
      <c r="M23" s="10">
        <f t="shared" si="1"/>
        <v>148.8</v>
      </c>
      <c r="N23" s="10">
        <f t="shared" si="1"/>
        <v>19</v>
      </c>
    </row>
    <row r="24" spans="1:14" ht="12.75">
      <c r="A24" s="6"/>
      <c r="B24" s="5" t="s">
        <v>30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6"/>
      <c r="B25" s="6" t="s">
        <v>31</v>
      </c>
      <c r="C25" s="14">
        <v>200</v>
      </c>
      <c r="D25" s="10">
        <v>5.8</v>
      </c>
      <c r="E25" s="10">
        <v>5</v>
      </c>
      <c r="F25" s="10">
        <v>8</v>
      </c>
      <c r="G25" s="10">
        <v>106</v>
      </c>
      <c r="H25" s="10">
        <v>0.08</v>
      </c>
      <c r="I25" s="10">
        <v>1.4</v>
      </c>
      <c r="J25" s="10">
        <v>0.04</v>
      </c>
      <c r="K25" s="10">
        <v>240</v>
      </c>
      <c r="L25" s="10">
        <v>180</v>
      </c>
      <c r="M25" s="10">
        <v>28</v>
      </c>
      <c r="N25" s="10">
        <v>0.2</v>
      </c>
    </row>
    <row r="26" spans="1:14" ht="12.75">
      <c r="A26" s="6"/>
      <c r="B26" s="8" t="s">
        <v>76</v>
      </c>
      <c r="C26" s="14">
        <v>50</v>
      </c>
      <c r="D26" s="10">
        <v>5.7</v>
      </c>
      <c r="E26" s="10">
        <v>6.9</v>
      </c>
      <c r="F26" s="10">
        <v>37.2</v>
      </c>
      <c r="G26" s="10">
        <v>208.5</v>
      </c>
      <c r="H26" s="10">
        <v>0.04</v>
      </c>
      <c r="I26" s="10">
        <v>0</v>
      </c>
      <c r="J26" s="10">
        <v>5</v>
      </c>
      <c r="K26" s="10">
        <v>34.5</v>
      </c>
      <c r="L26" s="10">
        <v>45</v>
      </c>
      <c r="M26" s="10">
        <v>10</v>
      </c>
      <c r="N26" s="10">
        <v>1.2</v>
      </c>
    </row>
    <row r="27" spans="1:14" ht="12.75">
      <c r="A27" s="6"/>
      <c r="B27" s="6" t="s">
        <v>77</v>
      </c>
      <c r="C27" s="14">
        <v>100</v>
      </c>
      <c r="D27" s="10">
        <v>0.4</v>
      </c>
      <c r="E27" s="10">
        <v>0.4</v>
      </c>
      <c r="F27" s="10">
        <v>9.8</v>
      </c>
      <c r="G27" s="10">
        <v>47</v>
      </c>
      <c r="H27" s="10">
        <v>0.03</v>
      </c>
      <c r="I27" s="10">
        <v>10</v>
      </c>
      <c r="J27" s="10">
        <v>0</v>
      </c>
      <c r="K27" s="10">
        <v>16</v>
      </c>
      <c r="L27" s="10">
        <v>11</v>
      </c>
      <c r="M27" s="10">
        <v>9</v>
      </c>
      <c r="N27" s="10">
        <v>2.2</v>
      </c>
    </row>
    <row r="28" spans="1:14" ht="12.75">
      <c r="A28" s="6"/>
      <c r="B28" s="6" t="s">
        <v>22</v>
      </c>
      <c r="C28" s="16"/>
      <c r="D28" s="10">
        <f>D25+D26+D27</f>
        <v>11.9</v>
      </c>
      <c r="E28" s="10">
        <f>E25+E26+E27</f>
        <v>12.3</v>
      </c>
      <c r="F28" s="10">
        <f>F25+F26+F27</f>
        <v>55</v>
      </c>
      <c r="G28" s="10">
        <f>G25+G26+G27</f>
        <v>361.5</v>
      </c>
      <c r="H28" s="10">
        <f aca="true" t="shared" si="2" ref="H28:N28">H25+H26+H27</f>
        <v>0.15</v>
      </c>
      <c r="I28" s="10">
        <f t="shared" si="2"/>
        <v>11.4</v>
      </c>
      <c r="J28" s="10">
        <f t="shared" si="2"/>
        <v>5.04</v>
      </c>
      <c r="K28" s="10">
        <f t="shared" si="2"/>
        <v>290.5</v>
      </c>
      <c r="L28" s="10">
        <f t="shared" si="2"/>
        <v>236</v>
      </c>
      <c r="M28" s="10">
        <f t="shared" si="2"/>
        <v>47</v>
      </c>
      <c r="N28" s="10">
        <f t="shared" si="2"/>
        <v>3.6</v>
      </c>
    </row>
    <row r="29" spans="1:14" ht="12.75">
      <c r="A29" s="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6"/>
      <c r="B30" s="5" t="s">
        <v>33</v>
      </c>
      <c r="C30" s="6"/>
      <c r="D30" s="10">
        <f>D14+D23+D28</f>
        <v>57.6</v>
      </c>
      <c r="E30" s="10">
        <f aca="true" t="shared" si="3" ref="E30:N30">E14+E23+E28</f>
        <v>49.2</v>
      </c>
      <c r="F30" s="10">
        <f t="shared" si="3"/>
        <v>273.4</v>
      </c>
      <c r="G30" s="10">
        <f t="shared" si="3"/>
        <v>1758</v>
      </c>
      <c r="H30" s="10">
        <f t="shared" si="3"/>
        <v>0.8300000000000002</v>
      </c>
      <c r="I30" s="10">
        <f t="shared" si="3"/>
        <v>73.3</v>
      </c>
      <c r="J30" s="10">
        <f t="shared" si="3"/>
        <v>6.4</v>
      </c>
      <c r="K30" s="10">
        <f t="shared" si="3"/>
        <v>657.5</v>
      </c>
      <c r="L30" s="10">
        <f t="shared" si="3"/>
        <v>1203</v>
      </c>
      <c r="M30" s="10">
        <f t="shared" si="3"/>
        <v>247.60000000000002</v>
      </c>
      <c r="N30" s="10">
        <f t="shared" si="3"/>
        <v>25.35</v>
      </c>
    </row>
  </sheetData>
  <mergeCells count="7">
    <mergeCell ref="A7:A8"/>
    <mergeCell ref="B7:B8"/>
    <mergeCell ref="H7:J7"/>
    <mergeCell ref="K7:N7"/>
    <mergeCell ref="G7:G8"/>
    <mergeCell ref="D7:F7"/>
    <mergeCell ref="C7:C8"/>
  </mergeCells>
  <printOptions/>
  <pageMargins left="0.77" right="0.17" top="0.4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3">
      <selection activeCell="N30" sqref="N30"/>
    </sheetView>
  </sheetViews>
  <sheetFormatPr defaultColWidth="9.140625" defaultRowHeight="12.75"/>
  <cols>
    <col min="1" max="1" width="5.421875" style="7" customWidth="1"/>
    <col min="2" max="2" width="32.7109375" style="7" customWidth="1"/>
    <col min="3" max="3" width="8.421875" style="7" customWidth="1"/>
    <col min="4" max="4" width="6.7109375" style="7" customWidth="1"/>
    <col min="5" max="5" width="7.140625" style="7" customWidth="1"/>
    <col min="6" max="6" width="7.421875" style="7" customWidth="1"/>
    <col min="7" max="7" width="12.00390625" style="7" customWidth="1"/>
    <col min="8" max="8" width="5.7109375" style="7" customWidth="1"/>
    <col min="9" max="9" width="7.00390625" style="7" customWidth="1"/>
    <col min="10" max="10" width="5.57421875" style="7" customWidth="1"/>
    <col min="11" max="11" width="7.28125" style="7" customWidth="1"/>
    <col min="12" max="12" width="8.00390625" style="7" customWidth="1"/>
    <col min="13" max="13" width="6.28125" style="7" customWidth="1"/>
    <col min="14" max="14" width="5.710937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78</v>
      </c>
    </row>
    <row r="3" s="1" customFormat="1" ht="12.75">
      <c r="B3" s="1" t="s">
        <v>35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5"/>
      <c r="B8" s="25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9">
        <v>112</v>
      </c>
      <c r="B10" s="8" t="s">
        <v>50</v>
      </c>
      <c r="C10" s="6">
        <v>150</v>
      </c>
      <c r="D10" s="10">
        <v>15</v>
      </c>
      <c r="E10" s="10">
        <v>25.1</v>
      </c>
      <c r="F10" s="10">
        <v>2.9</v>
      </c>
      <c r="G10" s="10">
        <v>298.5</v>
      </c>
      <c r="H10" s="10">
        <v>0.1</v>
      </c>
      <c r="I10" s="10">
        <v>0.7</v>
      </c>
      <c r="J10" s="10">
        <v>0.2</v>
      </c>
      <c r="K10" s="10">
        <v>126.2</v>
      </c>
      <c r="L10" s="10">
        <v>240.1</v>
      </c>
      <c r="M10" s="10">
        <v>19.9</v>
      </c>
      <c r="N10" s="10">
        <v>2.4</v>
      </c>
    </row>
    <row r="11" spans="1:14" ht="12.75">
      <c r="A11" s="9">
        <v>149</v>
      </c>
      <c r="B11" s="8" t="s">
        <v>20</v>
      </c>
      <c r="C11" s="6">
        <v>200</v>
      </c>
      <c r="D11" s="10">
        <v>4.9</v>
      </c>
      <c r="E11" s="10">
        <v>5</v>
      </c>
      <c r="F11" s="10">
        <v>32.5</v>
      </c>
      <c r="G11" s="10">
        <v>190</v>
      </c>
      <c r="H11" s="10">
        <v>0.04</v>
      </c>
      <c r="I11" s="10">
        <v>1.3</v>
      </c>
      <c r="J11" s="10">
        <v>0.03</v>
      </c>
      <c r="K11" s="10">
        <v>122.6</v>
      </c>
      <c r="L11" s="10">
        <v>116.2</v>
      </c>
      <c r="M11" s="10">
        <v>21.6</v>
      </c>
      <c r="N11" s="10">
        <v>0.7</v>
      </c>
    </row>
    <row r="12" spans="1:14" ht="12.75">
      <c r="A12" s="9"/>
      <c r="B12" s="6" t="s">
        <v>79</v>
      </c>
      <c r="C12" s="6">
        <v>60</v>
      </c>
      <c r="D12" s="10">
        <v>4.7</v>
      </c>
      <c r="E12" s="10">
        <v>0.6</v>
      </c>
      <c r="F12" s="10">
        <v>28.9</v>
      </c>
      <c r="G12" s="10">
        <v>141</v>
      </c>
      <c r="H12" s="10">
        <v>0.1</v>
      </c>
      <c r="I12" s="10">
        <v>0</v>
      </c>
      <c r="J12" s="10">
        <v>0</v>
      </c>
      <c r="K12" s="10">
        <v>13.8</v>
      </c>
      <c r="L12" s="10">
        <v>52.2</v>
      </c>
      <c r="M12" s="10">
        <v>19.8</v>
      </c>
      <c r="N12" s="10">
        <v>1.2</v>
      </c>
    </row>
    <row r="13" spans="1:14" ht="12.75">
      <c r="A13" s="9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9"/>
      <c r="B14" s="6" t="s">
        <v>22</v>
      </c>
      <c r="C14" s="6"/>
      <c r="D14" s="10">
        <f>D10+D11+D12+D13</f>
        <v>24.599999999999998</v>
      </c>
      <c r="E14" s="10">
        <f>E10+E11+E12+E13</f>
        <v>30.700000000000003</v>
      </c>
      <c r="F14" s="10">
        <f>F10+F11+F12+F13</f>
        <v>64.3</v>
      </c>
      <c r="G14" s="10">
        <f>G10+G11+G12+G13</f>
        <v>629.5</v>
      </c>
      <c r="H14" s="10">
        <f aca="true" t="shared" si="0" ref="H14:N14">H10+H11+H12+H13</f>
        <v>0.24000000000000002</v>
      </c>
      <c r="I14" s="10">
        <f t="shared" si="0"/>
        <v>2</v>
      </c>
      <c r="J14" s="10">
        <f t="shared" si="0"/>
        <v>0.23</v>
      </c>
      <c r="K14" s="10">
        <f t="shared" si="0"/>
        <v>262.6</v>
      </c>
      <c r="L14" s="10">
        <f t="shared" si="0"/>
        <v>408.5</v>
      </c>
      <c r="M14" s="10">
        <f t="shared" si="0"/>
        <v>61.3</v>
      </c>
      <c r="N14" s="10">
        <f t="shared" si="0"/>
        <v>4.3</v>
      </c>
    </row>
    <row r="15" spans="1:14" ht="12.75">
      <c r="A15" s="9"/>
      <c r="B15" s="5" t="s">
        <v>23</v>
      </c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">
        <v>35</v>
      </c>
      <c r="B16" s="8" t="s">
        <v>80</v>
      </c>
      <c r="C16" s="6">
        <v>80</v>
      </c>
      <c r="D16" s="10">
        <v>0.7</v>
      </c>
      <c r="E16" s="10">
        <v>4.8</v>
      </c>
      <c r="F16" s="10">
        <v>2.5</v>
      </c>
      <c r="G16" s="10">
        <v>53.3</v>
      </c>
      <c r="H16" s="10">
        <v>0.04</v>
      </c>
      <c r="I16" s="10">
        <v>7.3</v>
      </c>
      <c r="J16" s="10">
        <v>0.2</v>
      </c>
      <c r="K16" s="10">
        <v>32.5</v>
      </c>
      <c r="L16" s="10">
        <v>38.5</v>
      </c>
      <c r="M16" s="10">
        <v>74</v>
      </c>
      <c r="N16" s="10">
        <v>6.7</v>
      </c>
    </row>
    <row r="17" spans="1:14" ht="12.75">
      <c r="A17" s="9">
        <v>47</v>
      </c>
      <c r="B17" s="8" t="s">
        <v>40</v>
      </c>
      <c r="C17" s="6">
        <v>200</v>
      </c>
      <c r="D17" s="10">
        <v>4.9</v>
      </c>
      <c r="E17" s="10">
        <v>4.4</v>
      </c>
      <c r="F17" s="10">
        <v>17.8</v>
      </c>
      <c r="G17" s="10">
        <v>133.6</v>
      </c>
      <c r="H17" s="10">
        <v>0.2</v>
      </c>
      <c r="I17" s="10">
        <v>14.4</v>
      </c>
      <c r="J17" s="10">
        <v>0.2</v>
      </c>
      <c r="K17" s="10">
        <v>41.5</v>
      </c>
      <c r="L17" s="10">
        <v>146.8</v>
      </c>
      <c r="M17" s="10">
        <v>27.2</v>
      </c>
      <c r="N17" s="10">
        <v>2.1</v>
      </c>
    </row>
    <row r="18" spans="1:14" ht="12.75">
      <c r="A18" s="9">
        <v>82</v>
      </c>
      <c r="B18" s="6" t="s">
        <v>81</v>
      </c>
      <c r="C18" s="15">
        <v>80</v>
      </c>
      <c r="D18" s="10">
        <v>13.7</v>
      </c>
      <c r="E18" s="10">
        <v>13.9</v>
      </c>
      <c r="F18" s="10">
        <v>2.5</v>
      </c>
      <c r="G18" s="10">
        <v>188.8</v>
      </c>
      <c r="H18" s="10">
        <v>0.08</v>
      </c>
      <c r="I18" s="10">
        <v>2.2</v>
      </c>
      <c r="J18" s="10">
        <v>0.1</v>
      </c>
      <c r="K18" s="10">
        <v>17.7</v>
      </c>
      <c r="L18" s="10">
        <v>132.6</v>
      </c>
      <c r="M18" s="10">
        <v>17.5</v>
      </c>
      <c r="N18" s="10">
        <v>1.2</v>
      </c>
    </row>
    <row r="19" spans="1:14" ht="12.75">
      <c r="A19" s="9">
        <v>101</v>
      </c>
      <c r="B19" s="8" t="s">
        <v>82</v>
      </c>
      <c r="C19" s="14">
        <v>150</v>
      </c>
      <c r="D19" s="10">
        <v>3.4</v>
      </c>
      <c r="E19" s="10">
        <v>3.6</v>
      </c>
      <c r="F19" s="10">
        <v>13.9</v>
      </c>
      <c r="G19" s="10">
        <v>102</v>
      </c>
      <c r="H19" s="10">
        <v>0.1</v>
      </c>
      <c r="I19" s="10">
        <v>36.7</v>
      </c>
      <c r="J19" s="10">
        <v>0.8</v>
      </c>
      <c r="K19" s="10">
        <v>59.8</v>
      </c>
      <c r="L19" s="10">
        <v>114.4</v>
      </c>
      <c r="M19" s="10">
        <v>28.9</v>
      </c>
      <c r="N19" s="10">
        <v>0.9</v>
      </c>
    </row>
    <row r="20" spans="1:14" ht="12.75">
      <c r="A20" s="9" t="s">
        <v>51</v>
      </c>
      <c r="B20" s="8" t="s">
        <v>127</v>
      </c>
      <c r="C20" s="6">
        <v>200</v>
      </c>
      <c r="D20" s="10">
        <v>0.02</v>
      </c>
      <c r="E20" s="10">
        <v>0</v>
      </c>
      <c r="F20" s="10">
        <v>15</v>
      </c>
      <c r="G20" s="10">
        <v>58</v>
      </c>
      <c r="H20" s="10">
        <v>0</v>
      </c>
      <c r="I20" s="10">
        <v>18</v>
      </c>
      <c r="J20" s="10">
        <v>0</v>
      </c>
      <c r="K20" s="10">
        <v>32</v>
      </c>
      <c r="L20" s="10">
        <v>8</v>
      </c>
      <c r="M20" s="10">
        <v>6</v>
      </c>
      <c r="N20" s="10">
        <v>0.8</v>
      </c>
    </row>
    <row r="21" spans="1:14" ht="12.75">
      <c r="A21" s="9"/>
      <c r="B21" s="6" t="s">
        <v>21</v>
      </c>
      <c r="C21" s="14">
        <v>50</v>
      </c>
      <c r="D21" s="10">
        <v>3.9</v>
      </c>
      <c r="E21" s="10">
        <v>0.5</v>
      </c>
      <c r="F21" s="10">
        <v>24.1</v>
      </c>
      <c r="G21" s="10">
        <v>117.5</v>
      </c>
      <c r="H21" s="10">
        <v>0.08</v>
      </c>
      <c r="I21" s="10">
        <v>0</v>
      </c>
      <c r="J21" s="10">
        <v>0</v>
      </c>
      <c r="K21" s="10">
        <v>11.5</v>
      </c>
      <c r="L21" s="10">
        <v>43.5</v>
      </c>
      <c r="M21" s="10">
        <v>16.5</v>
      </c>
      <c r="N21" s="10">
        <v>1</v>
      </c>
    </row>
    <row r="22" spans="1:14" ht="12.75">
      <c r="A22" s="6"/>
      <c r="B22" s="6" t="s">
        <v>29</v>
      </c>
      <c r="C22" s="14">
        <v>80</v>
      </c>
      <c r="D22" s="10">
        <v>4.8</v>
      </c>
      <c r="E22" s="10">
        <v>0.9</v>
      </c>
      <c r="F22" s="10">
        <v>31.9</v>
      </c>
      <c r="G22" s="10">
        <v>157.6</v>
      </c>
      <c r="H22" s="10">
        <v>0.1</v>
      </c>
      <c r="I22" s="10">
        <v>0</v>
      </c>
      <c r="J22" s="10">
        <v>0</v>
      </c>
      <c r="K22" s="10">
        <v>23.2</v>
      </c>
      <c r="L22" s="10">
        <v>104</v>
      </c>
      <c r="M22" s="10">
        <v>33.6</v>
      </c>
      <c r="N22" s="10">
        <v>2.8</v>
      </c>
    </row>
    <row r="23" spans="1:14" ht="12.75">
      <c r="A23" s="6"/>
      <c r="B23" s="6" t="s">
        <v>22</v>
      </c>
      <c r="C23" s="14"/>
      <c r="D23" s="10">
        <f>D16+D17+D18+D19+D20+D21+D22</f>
        <v>31.419999999999998</v>
      </c>
      <c r="E23" s="10">
        <f>E16+E17+E18+E19+E20+E21+E22</f>
        <v>28.1</v>
      </c>
      <c r="F23" s="10">
        <f>F16+F17+F18+F19+F20+F21+F22</f>
        <v>107.70000000000002</v>
      </c>
      <c r="G23" s="10">
        <f>G16+G17+G18+G19+G20+G21+G22</f>
        <v>810.8000000000001</v>
      </c>
      <c r="H23" s="10">
        <f aca="true" t="shared" si="1" ref="H23:N23">H16+H17+H18+H19+H20+H21+H22</f>
        <v>0.6</v>
      </c>
      <c r="I23" s="10">
        <f t="shared" si="1"/>
        <v>78.6</v>
      </c>
      <c r="J23" s="10">
        <f t="shared" si="1"/>
        <v>1.3</v>
      </c>
      <c r="K23" s="10">
        <f t="shared" si="1"/>
        <v>218.2</v>
      </c>
      <c r="L23" s="10">
        <f t="shared" si="1"/>
        <v>587.8</v>
      </c>
      <c r="M23" s="10">
        <f t="shared" si="1"/>
        <v>203.7</v>
      </c>
      <c r="N23" s="10">
        <f t="shared" si="1"/>
        <v>15.5</v>
      </c>
    </row>
    <row r="24" spans="1:14" ht="12.75">
      <c r="A24" s="6"/>
      <c r="B24" s="5" t="s">
        <v>30</v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6"/>
      <c r="B25" s="6" t="s">
        <v>83</v>
      </c>
      <c r="C25" s="14">
        <v>200</v>
      </c>
      <c r="D25" s="10">
        <v>5.8</v>
      </c>
      <c r="E25" s="10">
        <v>5</v>
      </c>
      <c r="F25" s="10">
        <v>8.4</v>
      </c>
      <c r="G25" s="10">
        <v>108</v>
      </c>
      <c r="H25" s="10">
        <v>0.04</v>
      </c>
      <c r="I25" s="10">
        <v>0.6</v>
      </c>
      <c r="J25" s="10">
        <v>0.04</v>
      </c>
      <c r="K25" s="10">
        <v>288</v>
      </c>
      <c r="L25" s="10">
        <v>184</v>
      </c>
      <c r="M25" s="10">
        <v>28</v>
      </c>
      <c r="N25" s="10">
        <v>0.2</v>
      </c>
    </row>
    <row r="26" spans="1:14" ht="12.75">
      <c r="A26" s="6"/>
      <c r="B26" s="8" t="s">
        <v>84</v>
      </c>
      <c r="C26" s="14">
        <v>50</v>
      </c>
      <c r="D26" s="10">
        <v>4.1</v>
      </c>
      <c r="E26" s="10">
        <v>4</v>
      </c>
      <c r="F26" s="10">
        <v>30.2</v>
      </c>
      <c r="G26" s="10">
        <v>174</v>
      </c>
      <c r="H26" s="10">
        <v>0.06</v>
      </c>
      <c r="I26" s="10">
        <v>0</v>
      </c>
      <c r="J26" s="10">
        <v>0</v>
      </c>
      <c r="K26" s="10">
        <v>19.5</v>
      </c>
      <c r="L26" s="10">
        <v>36</v>
      </c>
      <c r="M26" s="10">
        <v>7</v>
      </c>
      <c r="N26" s="10">
        <v>0.6</v>
      </c>
    </row>
    <row r="27" spans="1:14" ht="12.75">
      <c r="A27" s="6"/>
      <c r="B27" s="6" t="s">
        <v>48</v>
      </c>
      <c r="C27" s="14">
        <v>150</v>
      </c>
      <c r="D27" s="10">
        <v>1.4</v>
      </c>
      <c r="E27" s="10">
        <v>0.3</v>
      </c>
      <c r="F27" s="10">
        <v>12.1</v>
      </c>
      <c r="G27" s="10">
        <v>64</v>
      </c>
      <c r="H27" s="10">
        <v>0.06</v>
      </c>
      <c r="I27" s="10">
        <v>90</v>
      </c>
      <c r="J27" s="10">
        <v>0</v>
      </c>
      <c r="K27" s="10">
        <v>81</v>
      </c>
      <c r="L27" s="10">
        <v>34.5</v>
      </c>
      <c r="M27" s="10">
        <v>19.5</v>
      </c>
      <c r="N27" s="10">
        <v>0.4</v>
      </c>
    </row>
    <row r="28" spans="1:14" ht="12.75">
      <c r="A28" s="6"/>
      <c r="B28" s="6" t="s">
        <v>22</v>
      </c>
      <c r="C28" s="16"/>
      <c r="D28" s="10">
        <f>D25+D26+D27</f>
        <v>11.299999999999999</v>
      </c>
      <c r="E28" s="10">
        <f>E25+E26+E27</f>
        <v>9.3</v>
      </c>
      <c r="F28" s="10">
        <f>F25+F26+F27</f>
        <v>50.7</v>
      </c>
      <c r="G28" s="10">
        <f>G25+G26+G27</f>
        <v>346</v>
      </c>
      <c r="H28" s="10">
        <f aca="true" t="shared" si="2" ref="H28:N28">H25+H26+H27</f>
        <v>0.16</v>
      </c>
      <c r="I28" s="10">
        <f t="shared" si="2"/>
        <v>90.6</v>
      </c>
      <c r="J28" s="10">
        <f t="shared" si="2"/>
        <v>0.04</v>
      </c>
      <c r="K28" s="10">
        <f t="shared" si="2"/>
        <v>388.5</v>
      </c>
      <c r="L28" s="10">
        <f t="shared" si="2"/>
        <v>254.5</v>
      </c>
      <c r="M28" s="10">
        <f t="shared" si="2"/>
        <v>54.5</v>
      </c>
      <c r="N28" s="10">
        <f t="shared" si="2"/>
        <v>1.2000000000000002</v>
      </c>
    </row>
    <row r="29" spans="1:14" ht="12.75">
      <c r="A29" s="6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6"/>
      <c r="B30" s="5" t="s">
        <v>33</v>
      </c>
      <c r="C30" s="6"/>
      <c r="D30" s="10">
        <f>D14+D23+D28</f>
        <v>67.32</v>
      </c>
      <c r="E30" s="10">
        <f aca="true" t="shared" si="3" ref="E30:N30">E14+E23+E28</f>
        <v>68.10000000000001</v>
      </c>
      <c r="F30" s="10">
        <f t="shared" si="3"/>
        <v>222.7</v>
      </c>
      <c r="G30" s="10">
        <f t="shared" si="3"/>
        <v>1786.3000000000002</v>
      </c>
      <c r="H30" s="10">
        <f t="shared" si="3"/>
        <v>1</v>
      </c>
      <c r="I30" s="10">
        <f t="shared" si="3"/>
        <v>171.2</v>
      </c>
      <c r="J30" s="10">
        <f t="shared" si="3"/>
        <v>1.57</v>
      </c>
      <c r="K30" s="10">
        <f t="shared" si="3"/>
        <v>869.3</v>
      </c>
      <c r="L30" s="10">
        <f t="shared" si="3"/>
        <v>1250.8</v>
      </c>
      <c r="M30" s="10">
        <f t="shared" si="3"/>
        <v>319.5</v>
      </c>
      <c r="N30" s="10">
        <f t="shared" si="3"/>
        <v>21</v>
      </c>
    </row>
  </sheetData>
  <mergeCells count="7">
    <mergeCell ref="H7:J7"/>
    <mergeCell ref="K7:N7"/>
    <mergeCell ref="D7:F7"/>
    <mergeCell ref="A7:A8"/>
    <mergeCell ref="B7:B8"/>
    <mergeCell ref="C7:C8"/>
    <mergeCell ref="G7:G8"/>
  </mergeCells>
  <printOptions/>
  <pageMargins left="0.77" right="0.17" top="0.4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A16">
      <selection activeCell="L31" sqref="L31"/>
    </sheetView>
  </sheetViews>
  <sheetFormatPr defaultColWidth="9.140625" defaultRowHeight="12.75"/>
  <cols>
    <col min="1" max="1" width="5.57421875" style="7" customWidth="1"/>
    <col min="2" max="2" width="30.00390625" style="7" customWidth="1"/>
    <col min="3" max="3" width="7.57421875" style="7" customWidth="1"/>
    <col min="4" max="4" width="7.421875" style="7" customWidth="1"/>
    <col min="5" max="5" width="8.421875" style="7" customWidth="1"/>
    <col min="6" max="6" width="7.28125" style="7" customWidth="1"/>
    <col min="7" max="7" width="12.57421875" style="7" customWidth="1"/>
    <col min="8" max="8" width="6.421875" style="7" customWidth="1"/>
    <col min="9" max="9" width="8.00390625" style="7" customWidth="1"/>
    <col min="10" max="10" width="6.28125" style="7" customWidth="1"/>
    <col min="11" max="12" width="6.8515625" style="7" customWidth="1"/>
    <col min="13" max="13" width="7.421875" style="7" customWidth="1"/>
    <col min="14" max="14" width="6.281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34</v>
      </c>
    </row>
    <row r="3" s="1" customFormat="1" ht="12.75">
      <c r="B3" s="1" t="s">
        <v>85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5"/>
      <c r="B8" s="25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>
        <v>1</v>
      </c>
      <c r="B10" s="8" t="s">
        <v>86</v>
      </c>
      <c r="C10" s="6">
        <v>60</v>
      </c>
      <c r="D10" s="10">
        <v>0.3</v>
      </c>
      <c r="E10" s="10">
        <v>4.3</v>
      </c>
      <c r="F10" s="10">
        <v>1.8</v>
      </c>
      <c r="G10" s="10">
        <v>47.4</v>
      </c>
      <c r="H10" s="10">
        <v>0.01</v>
      </c>
      <c r="I10" s="10">
        <v>6</v>
      </c>
      <c r="J10" s="10">
        <v>0.1</v>
      </c>
      <c r="K10" s="10">
        <v>15.6</v>
      </c>
      <c r="L10" s="10">
        <v>19.2</v>
      </c>
      <c r="M10" s="10">
        <v>7.4</v>
      </c>
      <c r="N10" s="10">
        <v>0.3</v>
      </c>
    </row>
    <row r="11" spans="1:14" ht="12.75">
      <c r="A11" s="6">
        <v>131</v>
      </c>
      <c r="B11" s="8" t="s">
        <v>87</v>
      </c>
      <c r="C11" s="6">
        <v>150</v>
      </c>
      <c r="D11" s="10">
        <v>4.9</v>
      </c>
      <c r="E11" s="10">
        <v>2.2</v>
      </c>
      <c r="F11" s="10">
        <v>38.7</v>
      </c>
      <c r="G11" s="10">
        <v>191.2</v>
      </c>
      <c r="H11" s="10">
        <v>0.07</v>
      </c>
      <c r="I11" s="10">
        <v>0.4</v>
      </c>
      <c r="J11" s="10">
        <v>0.03</v>
      </c>
      <c r="K11" s="10">
        <v>54.7</v>
      </c>
      <c r="L11" s="10">
        <v>121.1</v>
      </c>
      <c r="M11" s="10">
        <v>30.6</v>
      </c>
      <c r="N11" s="10">
        <v>0.9</v>
      </c>
    </row>
    <row r="12" spans="1:14" ht="12.75">
      <c r="A12" s="6">
        <v>138</v>
      </c>
      <c r="B12" s="6" t="s">
        <v>88</v>
      </c>
      <c r="C12" s="6">
        <v>50</v>
      </c>
      <c r="D12" s="10">
        <v>1.3</v>
      </c>
      <c r="E12" s="10">
        <v>3.3</v>
      </c>
      <c r="F12" s="10">
        <v>4</v>
      </c>
      <c r="G12" s="10">
        <v>51</v>
      </c>
      <c r="H12" s="10">
        <v>0.02</v>
      </c>
      <c r="I12" s="10">
        <v>0.4</v>
      </c>
      <c r="J12" s="10">
        <v>0.03</v>
      </c>
      <c r="K12" s="10">
        <v>46</v>
      </c>
      <c r="L12" s="10">
        <v>36.6</v>
      </c>
      <c r="M12" s="10">
        <v>5.6</v>
      </c>
      <c r="N12" s="10">
        <v>0.05</v>
      </c>
    </row>
    <row r="13" spans="1:14" ht="12.75">
      <c r="A13" s="6">
        <v>148</v>
      </c>
      <c r="B13" s="6" t="s">
        <v>63</v>
      </c>
      <c r="C13" s="6">
        <v>200</v>
      </c>
      <c r="D13" s="10">
        <v>2.7</v>
      </c>
      <c r="E13" s="10">
        <v>2.8</v>
      </c>
      <c r="F13" s="10">
        <v>22.4</v>
      </c>
      <c r="G13" s="10">
        <v>153</v>
      </c>
      <c r="H13" s="10">
        <v>0.02</v>
      </c>
      <c r="I13" s="10">
        <v>0.6</v>
      </c>
      <c r="J13" s="10">
        <v>0.02</v>
      </c>
      <c r="K13" s="10">
        <v>64.4</v>
      </c>
      <c r="L13" s="10">
        <v>55</v>
      </c>
      <c r="M13" s="10">
        <v>7</v>
      </c>
      <c r="N13" s="10">
        <v>0.3</v>
      </c>
    </row>
    <row r="14" spans="1:14" ht="12.75">
      <c r="A14" s="6"/>
      <c r="B14" s="6" t="s">
        <v>21</v>
      </c>
      <c r="C14" s="6">
        <v>60</v>
      </c>
      <c r="D14" s="10">
        <v>4.7</v>
      </c>
      <c r="E14" s="10">
        <v>0.6</v>
      </c>
      <c r="F14" s="10">
        <v>28.9</v>
      </c>
      <c r="G14" s="10">
        <v>141</v>
      </c>
      <c r="H14" s="10">
        <v>0.1</v>
      </c>
      <c r="I14" s="10">
        <v>0</v>
      </c>
      <c r="J14" s="10">
        <v>0</v>
      </c>
      <c r="K14" s="10">
        <v>13.8</v>
      </c>
      <c r="L14" s="10">
        <v>52.2</v>
      </c>
      <c r="M14" s="10">
        <v>19.8</v>
      </c>
      <c r="N14" s="10">
        <v>1.2</v>
      </c>
    </row>
    <row r="15" spans="1:14" ht="12.75">
      <c r="A15" s="6"/>
      <c r="B15" s="6" t="s">
        <v>22</v>
      </c>
      <c r="C15" s="6"/>
      <c r="D15" s="10">
        <f>D10+D11+D12+D13+D14</f>
        <v>13.899999999999999</v>
      </c>
      <c r="E15" s="10">
        <f>E10+E11+E12+E13+E14</f>
        <v>13.200000000000001</v>
      </c>
      <c r="F15" s="10">
        <f>F10+F11+F12+F13+F14</f>
        <v>95.80000000000001</v>
      </c>
      <c r="G15" s="10">
        <f>G10+G11+G12+G13+G14</f>
        <v>583.6</v>
      </c>
      <c r="H15" s="10">
        <f aca="true" t="shared" si="0" ref="H15:N15">H10+H11+H12+H13+H14</f>
        <v>0.22000000000000003</v>
      </c>
      <c r="I15" s="10">
        <f t="shared" si="0"/>
        <v>7.4</v>
      </c>
      <c r="J15" s="10">
        <f t="shared" si="0"/>
        <v>0.18</v>
      </c>
      <c r="K15" s="10">
        <f t="shared" si="0"/>
        <v>194.5</v>
      </c>
      <c r="L15" s="10">
        <f t="shared" si="0"/>
        <v>284.09999999999997</v>
      </c>
      <c r="M15" s="10">
        <f t="shared" si="0"/>
        <v>70.4</v>
      </c>
      <c r="N15" s="10">
        <f t="shared" si="0"/>
        <v>2.75</v>
      </c>
    </row>
    <row r="16" spans="1:14" ht="12.75">
      <c r="A16" s="6"/>
      <c r="B16" s="5" t="s">
        <v>23</v>
      </c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5.5">
      <c r="A17" s="6">
        <v>39</v>
      </c>
      <c r="B17" s="8" t="s">
        <v>24</v>
      </c>
      <c r="C17" s="9" t="s">
        <v>25</v>
      </c>
      <c r="D17" s="10">
        <v>1.9</v>
      </c>
      <c r="E17" s="10">
        <v>6.1</v>
      </c>
      <c r="F17" s="10">
        <v>10.8</v>
      </c>
      <c r="G17" s="10">
        <v>105.8</v>
      </c>
      <c r="H17" s="10">
        <v>0.08</v>
      </c>
      <c r="I17" s="10">
        <v>19.95</v>
      </c>
      <c r="J17" s="10">
        <v>0.31</v>
      </c>
      <c r="K17" s="10">
        <v>47.1</v>
      </c>
      <c r="L17" s="10">
        <v>82.2</v>
      </c>
      <c r="M17" s="10">
        <v>20.1</v>
      </c>
      <c r="N17" s="10">
        <v>1.2</v>
      </c>
    </row>
    <row r="18" spans="1:14" ht="15.75" customHeight="1">
      <c r="A18" s="6">
        <v>90</v>
      </c>
      <c r="B18" s="8" t="s">
        <v>90</v>
      </c>
      <c r="C18" s="6">
        <v>80</v>
      </c>
      <c r="D18" s="10">
        <v>10.2</v>
      </c>
      <c r="E18" s="10">
        <v>5.4</v>
      </c>
      <c r="F18" s="10">
        <v>5.4</v>
      </c>
      <c r="G18" s="10">
        <v>108.8</v>
      </c>
      <c r="H18" s="10">
        <v>0.08</v>
      </c>
      <c r="I18" s="10">
        <v>0.7</v>
      </c>
      <c r="J18" s="10">
        <v>0.03</v>
      </c>
      <c r="K18" s="10">
        <v>26.9</v>
      </c>
      <c r="L18" s="10">
        <v>148.2</v>
      </c>
      <c r="M18" s="10">
        <v>23.3</v>
      </c>
      <c r="N18" s="10">
        <v>0.8</v>
      </c>
    </row>
    <row r="19" spans="1:14" ht="12.75">
      <c r="A19" s="6">
        <v>97</v>
      </c>
      <c r="B19" s="8" t="s">
        <v>43</v>
      </c>
      <c r="C19" s="14">
        <v>150</v>
      </c>
      <c r="D19" s="10">
        <v>5.2</v>
      </c>
      <c r="E19" s="10">
        <v>6.1</v>
      </c>
      <c r="F19" s="10">
        <v>35.2</v>
      </c>
      <c r="G19" s="10">
        <v>220.5</v>
      </c>
      <c r="H19" s="10">
        <v>0.08</v>
      </c>
      <c r="I19" s="10">
        <v>0</v>
      </c>
      <c r="J19" s="10">
        <v>0.08</v>
      </c>
      <c r="K19" s="10">
        <v>13.6</v>
      </c>
      <c r="L19" s="10">
        <v>50.2</v>
      </c>
      <c r="M19" s="10">
        <v>8.4</v>
      </c>
      <c r="N19" s="10">
        <v>0.08</v>
      </c>
    </row>
    <row r="20" spans="1:14" ht="25.5">
      <c r="A20" s="9">
        <v>153</v>
      </c>
      <c r="B20" s="8" t="s">
        <v>128</v>
      </c>
      <c r="C20" s="14">
        <v>200</v>
      </c>
      <c r="D20" s="10">
        <v>0.6</v>
      </c>
      <c r="E20" s="10">
        <v>0</v>
      </c>
      <c r="F20" s="10">
        <v>31.4</v>
      </c>
      <c r="G20" s="10">
        <v>124.5</v>
      </c>
      <c r="H20" s="10">
        <v>0.01</v>
      </c>
      <c r="I20" s="10">
        <v>18.7</v>
      </c>
      <c r="J20" s="10">
        <v>0.02</v>
      </c>
      <c r="K20" s="10">
        <v>20.4</v>
      </c>
      <c r="L20" s="10">
        <v>20.7</v>
      </c>
      <c r="M20" s="10">
        <v>25.5</v>
      </c>
      <c r="N20" s="10">
        <v>0.8</v>
      </c>
    </row>
    <row r="21" spans="1:14" ht="12.75">
      <c r="A21" s="6"/>
      <c r="B21" s="8" t="s">
        <v>21</v>
      </c>
      <c r="C21" s="14">
        <v>40</v>
      </c>
      <c r="D21" s="10">
        <v>3.1</v>
      </c>
      <c r="E21" s="10">
        <v>0.4</v>
      </c>
      <c r="F21" s="10">
        <v>19.3</v>
      </c>
      <c r="G21" s="10">
        <v>94</v>
      </c>
      <c r="H21" s="10">
        <v>0.06</v>
      </c>
      <c r="I21" s="10">
        <v>0</v>
      </c>
      <c r="J21" s="10">
        <v>0</v>
      </c>
      <c r="K21" s="10">
        <v>9.2</v>
      </c>
      <c r="L21" s="10">
        <v>34.8</v>
      </c>
      <c r="M21" s="10">
        <v>13.2</v>
      </c>
      <c r="N21" s="10">
        <v>0.8</v>
      </c>
    </row>
    <row r="22" spans="1:14" ht="12.75">
      <c r="A22" s="6"/>
      <c r="B22" s="6" t="s">
        <v>29</v>
      </c>
      <c r="C22" s="14">
        <v>80</v>
      </c>
      <c r="D22" s="10">
        <v>4.8</v>
      </c>
      <c r="E22" s="10">
        <v>0.9</v>
      </c>
      <c r="F22" s="10">
        <v>31.9</v>
      </c>
      <c r="G22" s="10">
        <v>157.6</v>
      </c>
      <c r="H22" s="10">
        <v>0.1</v>
      </c>
      <c r="I22" s="10">
        <v>0</v>
      </c>
      <c r="J22" s="10">
        <v>0</v>
      </c>
      <c r="K22" s="10">
        <v>23.2</v>
      </c>
      <c r="L22" s="10">
        <v>104</v>
      </c>
      <c r="M22" s="10">
        <v>33.6</v>
      </c>
      <c r="N22" s="10">
        <v>2.8</v>
      </c>
    </row>
    <row r="23" spans="1:14" ht="12.75">
      <c r="A23" s="6"/>
      <c r="B23" s="6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6"/>
      <c r="B24" s="6" t="s">
        <v>22</v>
      </c>
      <c r="C24" s="14"/>
      <c r="D24" s="10">
        <f>D17+D18+D19+D20+D21+D22+D23</f>
        <v>25.800000000000004</v>
      </c>
      <c r="E24" s="10">
        <f>E17+E18+E19+E20+E21+E22+E23</f>
        <v>18.9</v>
      </c>
      <c r="F24" s="10">
        <f>F17+F18+F19+F20+F21+F22+F23</f>
        <v>134</v>
      </c>
      <c r="G24" s="10">
        <f>G17+G18+G19+G20+G21+G22+G23</f>
        <v>811.2</v>
      </c>
      <c r="H24" s="10">
        <f aca="true" t="shared" si="1" ref="H24:N24">H17+H18+H19+H20+H21+H22+H23</f>
        <v>0.41000000000000003</v>
      </c>
      <c r="I24" s="10">
        <f t="shared" si="1"/>
        <v>39.349999999999994</v>
      </c>
      <c r="J24" s="10">
        <f t="shared" si="1"/>
        <v>0.44</v>
      </c>
      <c r="K24" s="10">
        <f t="shared" si="1"/>
        <v>140.4</v>
      </c>
      <c r="L24" s="10">
        <f t="shared" si="1"/>
        <v>440.09999999999997</v>
      </c>
      <c r="M24" s="10">
        <f t="shared" si="1"/>
        <v>124.10000000000002</v>
      </c>
      <c r="N24" s="10">
        <f t="shared" si="1"/>
        <v>6.4799999999999995</v>
      </c>
    </row>
    <row r="25" spans="1:14" ht="12.75">
      <c r="A25" s="6"/>
      <c r="B25" s="5" t="s">
        <v>30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6" t="s">
        <v>45</v>
      </c>
      <c r="B26" s="6" t="s">
        <v>91</v>
      </c>
      <c r="C26" s="14">
        <v>200</v>
      </c>
      <c r="D26" s="10">
        <v>5.9</v>
      </c>
      <c r="E26" s="10">
        <v>6.8</v>
      </c>
      <c r="F26" s="10">
        <v>9.9</v>
      </c>
      <c r="G26" s="10">
        <v>123</v>
      </c>
      <c r="H26" s="10">
        <v>0.08</v>
      </c>
      <c r="I26" s="10">
        <v>2.6</v>
      </c>
      <c r="J26" s="10">
        <v>0.04</v>
      </c>
      <c r="K26" s="10">
        <v>310</v>
      </c>
      <c r="L26" s="10">
        <v>180</v>
      </c>
      <c r="M26" s="10">
        <v>28</v>
      </c>
      <c r="N26" s="10">
        <v>0.2</v>
      </c>
    </row>
    <row r="27" spans="1:14" ht="12.75">
      <c r="A27" s="6">
        <v>176</v>
      </c>
      <c r="B27" s="8" t="s">
        <v>47</v>
      </c>
      <c r="C27" s="14">
        <v>60</v>
      </c>
      <c r="D27" s="10">
        <v>8</v>
      </c>
      <c r="E27" s="10">
        <v>9</v>
      </c>
      <c r="F27" s="10">
        <v>23</v>
      </c>
      <c r="G27" s="10">
        <v>193</v>
      </c>
      <c r="H27" s="10">
        <v>0.05</v>
      </c>
      <c r="I27" s="10">
        <v>0.1</v>
      </c>
      <c r="J27" s="10">
        <v>0.06</v>
      </c>
      <c r="K27" s="10">
        <v>39</v>
      </c>
      <c r="L27" s="10">
        <v>79.2</v>
      </c>
      <c r="M27" s="10">
        <v>10</v>
      </c>
      <c r="N27" s="10">
        <v>0.5</v>
      </c>
    </row>
    <row r="28" spans="1:14" ht="12.75">
      <c r="A28" s="6"/>
      <c r="B28" s="6" t="s">
        <v>77</v>
      </c>
      <c r="C28" s="14">
        <v>100</v>
      </c>
      <c r="D28" s="10">
        <v>0.4</v>
      </c>
      <c r="E28" s="10">
        <v>0.4</v>
      </c>
      <c r="F28" s="10">
        <v>9.8</v>
      </c>
      <c r="G28" s="10">
        <v>47</v>
      </c>
      <c r="H28" s="10">
        <v>0.03</v>
      </c>
      <c r="I28" s="10">
        <v>10</v>
      </c>
      <c r="J28" s="10">
        <v>0</v>
      </c>
      <c r="K28" s="10">
        <v>16</v>
      </c>
      <c r="L28" s="10">
        <v>11</v>
      </c>
      <c r="M28" s="10">
        <v>9</v>
      </c>
      <c r="N28" s="10">
        <v>2.2</v>
      </c>
    </row>
    <row r="29" spans="1:14" ht="12.75">
      <c r="A29" s="6"/>
      <c r="B29" s="6" t="s">
        <v>22</v>
      </c>
      <c r="C29" s="16"/>
      <c r="D29" s="10">
        <f>D26+D27+D28</f>
        <v>14.3</v>
      </c>
      <c r="E29" s="10">
        <f>E26+E27+E28</f>
        <v>16.2</v>
      </c>
      <c r="F29" s="10">
        <f>F26+F27+F28</f>
        <v>42.7</v>
      </c>
      <c r="G29" s="10">
        <f>G26+G27+G28</f>
        <v>363</v>
      </c>
      <c r="H29" s="10">
        <f aca="true" t="shared" si="2" ref="H29:N29">H26+H27+H28</f>
        <v>0.16</v>
      </c>
      <c r="I29" s="10">
        <f t="shared" si="2"/>
        <v>12.7</v>
      </c>
      <c r="J29" s="10">
        <f t="shared" si="2"/>
        <v>0.1</v>
      </c>
      <c r="K29" s="10">
        <f t="shared" si="2"/>
        <v>365</v>
      </c>
      <c r="L29" s="10">
        <f t="shared" si="2"/>
        <v>270.2</v>
      </c>
      <c r="M29" s="10">
        <f t="shared" si="2"/>
        <v>47</v>
      </c>
      <c r="N29" s="10">
        <f t="shared" si="2"/>
        <v>2.9000000000000004</v>
      </c>
    </row>
    <row r="30" spans="1:14" ht="12.75">
      <c r="A30" s="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6"/>
      <c r="B31" s="5" t="s">
        <v>33</v>
      </c>
      <c r="C31" s="6"/>
      <c r="D31" s="10">
        <f>D15+D24+D29</f>
        <v>54</v>
      </c>
      <c r="E31" s="10">
        <f aca="true" t="shared" si="3" ref="E31:N31">E15+E24+E29</f>
        <v>48.3</v>
      </c>
      <c r="F31" s="10">
        <f t="shared" si="3"/>
        <v>272.5</v>
      </c>
      <c r="G31" s="10">
        <f t="shared" si="3"/>
        <v>1757.8000000000002</v>
      </c>
      <c r="H31" s="10">
        <f t="shared" si="3"/>
        <v>0.7900000000000001</v>
      </c>
      <c r="I31" s="10">
        <f t="shared" si="3"/>
        <v>59.44999999999999</v>
      </c>
      <c r="J31" s="10">
        <f t="shared" si="3"/>
        <v>0.72</v>
      </c>
      <c r="K31" s="10">
        <f t="shared" si="3"/>
        <v>699.9</v>
      </c>
      <c r="L31" s="10">
        <f t="shared" si="3"/>
        <v>994.3999999999999</v>
      </c>
      <c r="M31" s="10">
        <f t="shared" si="3"/>
        <v>241.50000000000003</v>
      </c>
      <c r="N31" s="10">
        <f t="shared" si="3"/>
        <v>12.13</v>
      </c>
    </row>
  </sheetData>
  <mergeCells count="7">
    <mergeCell ref="H7:J7"/>
    <mergeCell ref="K7:N7"/>
    <mergeCell ref="A7:A8"/>
    <mergeCell ref="B7:B8"/>
    <mergeCell ref="C7:C8"/>
    <mergeCell ref="G7:G8"/>
    <mergeCell ref="D7:F7"/>
  </mergeCells>
  <printOptions/>
  <pageMargins left="0.64" right="0.27" top="0.47" bottom="0.47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B16">
      <selection activeCell="N31" sqref="N31"/>
    </sheetView>
  </sheetViews>
  <sheetFormatPr defaultColWidth="9.140625" defaultRowHeight="12.75"/>
  <cols>
    <col min="1" max="1" width="5.57421875" style="7" customWidth="1"/>
    <col min="2" max="2" width="28.8515625" style="7" customWidth="1"/>
    <col min="3" max="3" width="7.8515625" style="7" customWidth="1"/>
    <col min="4" max="4" width="7.7109375" style="7" customWidth="1"/>
    <col min="5" max="5" width="6.7109375" style="7" customWidth="1"/>
    <col min="6" max="6" width="8.00390625" style="7" customWidth="1"/>
    <col min="7" max="7" width="12.57421875" style="7" customWidth="1"/>
    <col min="8" max="8" width="5.8515625" style="7" customWidth="1"/>
    <col min="9" max="9" width="7.57421875" style="7" customWidth="1"/>
    <col min="10" max="10" width="6.140625" style="7" customWidth="1"/>
    <col min="11" max="11" width="7.8515625" style="7" customWidth="1"/>
    <col min="12" max="12" width="8.28125" style="7" customWidth="1"/>
    <col min="13" max="13" width="7.7109375" style="7" customWidth="1"/>
    <col min="14" max="14" width="6.14062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37</v>
      </c>
    </row>
    <row r="3" s="1" customFormat="1" ht="12.75">
      <c r="B3" s="1" t="s">
        <v>85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5"/>
      <c r="B8" s="25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>
        <v>106</v>
      </c>
      <c r="B10" s="8" t="s">
        <v>92</v>
      </c>
      <c r="C10" s="6">
        <v>150</v>
      </c>
      <c r="D10" s="10">
        <v>25.6</v>
      </c>
      <c r="E10" s="10">
        <v>18.3</v>
      </c>
      <c r="F10" s="10">
        <v>23.2</v>
      </c>
      <c r="G10" s="10">
        <v>366</v>
      </c>
      <c r="H10" s="10">
        <v>0.1</v>
      </c>
      <c r="I10" s="10">
        <v>0.7</v>
      </c>
      <c r="J10" s="10">
        <v>0.07</v>
      </c>
      <c r="K10" s="10">
        <v>180.5</v>
      </c>
      <c r="L10" s="10">
        <v>300.5</v>
      </c>
      <c r="M10" s="10">
        <v>40.5</v>
      </c>
      <c r="N10" s="10">
        <v>1.1</v>
      </c>
    </row>
    <row r="11" spans="1:14" ht="12.75">
      <c r="A11" s="6">
        <v>138</v>
      </c>
      <c r="B11" s="8" t="s">
        <v>88</v>
      </c>
      <c r="C11" s="6">
        <v>50</v>
      </c>
      <c r="D11" s="10">
        <v>1.3</v>
      </c>
      <c r="E11" s="10">
        <v>3.3</v>
      </c>
      <c r="F11" s="10">
        <v>4</v>
      </c>
      <c r="G11" s="10">
        <v>51</v>
      </c>
      <c r="H11" s="10">
        <v>0.02</v>
      </c>
      <c r="I11" s="10">
        <v>0.4</v>
      </c>
      <c r="J11" s="10">
        <v>0.03</v>
      </c>
      <c r="K11" s="10">
        <v>46</v>
      </c>
      <c r="L11" s="10">
        <v>36.6</v>
      </c>
      <c r="M11" s="10">
        <v>5.6</v>
      </c>
      <c r="N11" s="10">
        <v>0.05</v>
      </c>
    </row>
    <row r="12" spans="1:14" ht="12.75">
      <c r="A12" s="6">
        <v>146</v>
      </c>
      <c r="B12" s="6" t="s">
        <v>68</v>
      </c>
      <c r="C12" s="14">
        <v>200</v>
      </c>
      <c r="D12" s="10">
        <v>0.3</v>
      </c>
      <c r="E12" s="10">
        <v>0</v>
      </c>
      <c r="F12" s="10">
        <v>15.2</v>
      </c>
      <c r="G12" s="10">
        <v>60</v>
      </c>
      <c r="H12" s="10">
        <v>0</v>
      </c>
      <c r="I12" s="10">
        <v>2.9</v>
      </c>
      <c r="J12" s="10">
        <v>0.08</v>
      </c>
      <c r="K12" s="10">
        <v>8</v>
      </c>
      <c r="L12" s="10">
        <v>9.7</v>
      </c>
      <c r="M12" s="10">
        <v>5.2</v>
      </c>
      <c r="N12" s="10">
        <v>0.9</v>
      </c>
    </row>
    <row r="13" spans="1:14" ht="12.75">
      <c r="A13" s="6"/>
      <c r="B13" s="6" t="s">
        <v>21</v>
      </c>
      <c r="C13" s="6">
        <v>50</v>
      </c>
      <c r="D13" s="10">
        <v>3.9</v>
      </c>
      <c r="E13" s="10">
        <v>0.5</v>
      </c>
      <c r="F13" s="10">
        <v>24.1</v>
      </c>
      <c r="G13" s="10">
        <v>117.5</v>
      </c>
      <c r="H13" s="10">
        <v>0.08</v>
      </c>
      <c r="I13" s="10">
        <v>0</v>
      </c>
      <c r="J13" s="10">
        <v>0</v>
      </c>
      <c r="K13" s="10">
        <v>11.5</v>
      </c>
      <c r="L13" s="10">
        <v>43.5</v>
      </c>
      <c r="M13" s="10">
        <v>16.5</v>
      </c>
      <c r="N13" s="10">
        <v>1</v>
      </c>
    </row>
    <row r="14" spans="1:14" ht="12.75">
      <c r="A14" s="6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6"/>
      <c r="B15" s="6" t="s">
        <v>22</v>
      </c>
      <c r="C15" s="6"/>
      <c r="D15" s="10">
        <f>D10+D11+D12+D13+D14</f>
        <v>31.1</v>
      </c>
      <c r="E15" s="10">
        <f>E10+E11+E12+E13+E14</f>
        <v>22.1</v>
      </c>
      <c r="F15" s="10">
        <f>F10+F11+F12+F13+F14</f>
        <v>66.5</v>
      </c>
      <c r="G15" s="10">
        <f>G10+G11+G12+G13+G14</f>
        <v>594.5</v>
      </c>
      <c r="H15" s="10">
        <f aca="true" t="shared" si="0" ref="H15:N15">H10+H11+H12+H13+H14</f>
        <v>0.2</v>
      </c>
      <c r="I15" s="10">
        <f t="shared" si="0"/>
        <v>4</v>
      </c>
      <c r="J15" s="10">
        <f t="shared" si="0"/>
        <v>0.18</v>
      </c>
      <c r="K15" s="10">
        <f t="shared" si="0"/>
        <v>246</v>
      </c>
      <c r="L15" s="10">
        <f t="shared" si="0"/>
        <v>390.3</v>
      </c>
      <c r="M15" s="10">
        <f t="shared" si="0"/>
        <v>67.80000000000001</v>
      </c>
      <c r="N15" s="10">
        <f t="shared" si="0"/>
        <v>3.0500000000000003</v>
      </c>
    </row>
    <row r="16" spans="1:14" ht="12.75">
      <c r="A16" s="6"/>
      <c r="B16" s="5" t="s">
        <v>23</v>
      </c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5.5">
      <c r="A17" s="6">
        <v>50</v>
      </c>
      <c r="B17" s="8" t="s">
        <v>93</v>
      </c>
      <c r="C17" s="6" t="s">
        <v>139</v>
      </c>
      <c r="D17" s="10">
        <v>10.9</v>
      </c>
      <c r="E17" s="10">
        <v>8</v>
      </c>
      <c r="F17" s="10">
        <v>17.4</v>
      </c>
      <c r="G17" s="10">
        <v>182</v>
      </c>
      <c r="H17" s="10">
        <v>0.1</v>
      </c>
      <c r="I17" s="10">
        <v>18.6</v>
      </c>
      <c r="J17" s="10">
        <v>0.7</v>
      </c>
      <c r="K17" s="10">
        <v>49</v>
      </c>
      <c r="L17" s="10">
        <v>165.1</v>
      </c>
      <c r="M17" s="10">
        <v>24.9</v>
      </c>
      <c r="N17" s="10">
        <v>2.4</v>
      </c>
    </row>
    <row r="18" spans="1:14" ht="12.75">
      <c r="A18" s="6">
        <v>81</v>
      </c>
      <c r="B18" s="8" t="s">
        <v>94</v>
      </c>
      <c r="C18" s="6">
        <v>80</v>
      </c>
      <c r="D18" s="10">
        <v>11.4</v>
      </c>
      <c r="E18" s="10">
        <v>13.6</v>
      </c>
      <c r="F18" s="10">
        <v>7.6</v>
      </c>
      <c r="G18" s="10">
        <v>197.8</v>
      </c>
      <c r="H18" s="10">
        <v>0.08</v>
      </c>
      <c r="I18" s="10">
        <v>0</v>
      </c>
      <c r="J18" s="10">
        <v>0.06</v>
      </c>
      <c r="K18" s="10">
        <v>13.6</v>
      </c>
      <c r="L18" s="10">
        <v>126</v>
      </c>
      <c r="M18" s="10">
        <v>19.7</v>
      </c>
      <c r="N18" s="10">
        <v>1.2</v>
      </c>
    </row>
    <row r="19" spans="1:14" ht="12.75">
      <c r="A19" s="6">
        <v>96</v>
      </c>
      <c r="B19" s="8" t="s">
        <v>95</v>
      </c>
      <c r="C19" s="14">
        <v>150</v>
      </c>
      <c r="D19" s="10">
        <v>3.4</v>
      </c>
      <c r="E19" s="10">
        <v>8.2</v>
      </c>
      <c r="F19" s="10">
        <v>13.9</v>
      </c>
      <c r="G19" s="10">
        <v>129.4</v>
      </c>
      <c r="H19" s="10">
        <v>0.09</v>
      </c>
      <c r="I19" s="10">
        <v>77.1</v>
      </c>
      <c r="J19" s="10">
        <v>0.1</v>
      </c>
      <c r="K19" s="10">
        <v>97</v>
      </c>
      <c r="L19" s="10">
        <v>65.8</v>
      </c>
      <c r="M19" s="10">
        <v>28.8</v>
      </c>
      <c r="N19" s="10">
        <v>1</v>
      </c>
    </row>
    <row r="20" spans="1:14" ht="25.5">
      <c r="A20" s="9" t="s">
        <v>51</v>
      </c>
      <c r="B20" s="8" t="s">
        <v>129</v>
      </c>
      <c r="C20" s="6">
        <v>200</v>
      </c>
      <c r="D20" s="10">
        <v>0.02</v>
      </c>
      <c r="E20" s="10">
        <v>0</v>
      </c>
      <c r="F20" s="10">
        <v>15</v>
      </c>
      <c r="G20" s="10">
        <v>58</v>
      </c>
      <c r="H20" s="10">
        <v>0</v>
      </c>
      <c r="I20" s="10">
        <v>18</v>
      </c>
      <c r="J20" s="10">
        <v>0</v>
      </c>
      <c r="K20" s="10">
        <v>32</v>
      </c>
      <c r="L20" s="10">
        <v>8</v>
      </c>
      <c r="M20" s="10">
        <v>6</v>
      </c>
      <c r="N20" s="10">
        <v>0.8</v>
      </c>
    </row>
    <row r="21" spans="1:14" ht="12.75">
      <c r="A21" s="6"/>
      <c r="B21" s="8" t="s">
        <v>21</v>
      </c>
      <c r="C21" s="14">
        <v>60</v>
      </c>
      <c r="D21" s="10">
        <v>4.7</v>
      </c>
      <c r="E21" s="10">
        <v>0.6</v>
      </c>
      <c r="F21" s="10">
        <v>28.9</v>
      </c>
      <c r="G21" s="10">
        <v>141</v>
      </c>
      <c r="H21" s="10">
        <v>0.1</v>
      </c>
      <c r="I21" s="10">
        <v>0</v>
      </c>
      <c r="J21" s="10">
        <v>0</v>
      </c>
      <c r="K21" s="10">
        <v>12</v>
      </c>
      <c r="L21" s="10">
        <v>8</v>
      </c>
      <c r="M21" s="10">
        <v>6</v>
      </c>
      <c r="N21" s="10">
        <v>0.8</v>
      </c>
    </row>
    <row r="22" spans="1:14" ht="12.75">
      <c r="A22" s="6"/>
      <c r="B22" s="6" t="s">
        <v>29</v>
      </c>
      <c r="C22" s="14">
        <v>60</v>
      </c>
      <c r="D22" s="10">
        <v>3.6</v>
      </c>
      <c r="E22" s="10">
        <v>0.7</v>
      </c>
      <c r="F22" s="10">
        <v>23.9</v>
      </c>
      <c r="G22" s="10">
        <v>118.2</v>
      </c>
      <c r="H22" s="10">
        <v>0.1</v>
      </c>
      <c r="I22" s="10">
        <v>0</v>
      </c>
      <c r="J22" s="10">
        <v>0</v>
      </c>
      <c r="K22" s="10">
        <v>17.4</v>
      </c>
      <c r="L22" s="10">
        <v>78</v>
      </c>
      <c r="M22" s="10">
        <v>25.2</v>
      </c>
      <c r="N22" s="10">
        <v>2.1</v>
      </c>
    </row>
    <row r="23" spans="1:14" ht="12.75">
      <c r="A23" s="6"/>
      <c r="B23" s="6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6"/>
      <c r="B24" s="6" t="s">
        <v>22</v>
      </c>
      <c r="C24" s="14"/>
      <c r="D24" s="10">
        <f>D17+D18+D19+D20+D21+D22+D23</f>
        <v>34.019999999999996</v>
      </c>
      <c r="E24" s="10">
        <f>E17+E18+E19+E20+E21+E22+E23</f>
        <v>31.1</v>
      </c>
      <c r="F24" s="10">
        <f>F17+F18+F19+F20+F21+F22+F23</f>
        <v>106.69999999999999</v>
      </c>
      <c r="G24" s="10">
        <f>G17+G18+G19+G20+G21+G22+G23</f>
        <v>826.4000000000001</v>
      </c>
      <c r="H24" s="10">
        <f aca="true" t="shared" si="1" ref="H24:N24">H17+H18+H19+H20+H21+H22+H23</f>
        <v>0.47</v>
      </c>
      <c r="I24" s="10">
        <f t="shared" si="1"/>
        <v>113.69999999999999</v>
      </c>
      <c r="J24" s="10">
        <f t="shared" si="1"/>
        <v>0.86</v>
      </c>
      <c r="K24" s="10">
        <f t="shared" si="1"/>
        <v>221</v>
      </c>
      <c r="L24" s="10">
        <f t="shared" si="1"/>
        <v>450.90000000000003</v>
      </c>
      <c r="M24" s="10">
        <f t="shared" si="1"/>
        <v>110.6</v>
      </c>
      <c r="N24" s="10">
        <f t="shared" si="1"/>
        <v>8.299999999999999</v>
      </c>
    </row>
    <row r="25" spans="1:14" ht="12.75">
      <c r="A25" s="6"/>
      <c r="B25" s="5" t="s">
        <v>30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6"/>
      <c r="B26" s="6" t="s">
        <v>96</v>
      </c>
      <c r="C26" s="14">
        <v>200</v>
      </c>
      <c r="D26" s="10">
        <v>1.4</v>
      </c>
      <c r="E26" s="10">
        <v>0.4</v>
      </c>
      <c r="F26" s="10">
        <v>22.8</v>
      </c>
      <c r="G26" s="10">
        <v>102</v>
      </c>
      <c r="H26" s="10">
        <v>0.02</v>
      </c>
      <c r="I26" s="10">
        <v>14.8</v>
      </c>
      <c r="J26" s="10">
        <v>0</v>
      </c>
      <c r="K26" s="10">
        <v>34</v>
      </c>
      <c r="L26" s="10">
        <v>36</v>
      </c>
      <c r="M26" s="10">
        <v>12</v>
      </c>
      <c r="N26" s="10">
        <v>0.6</v>
      </c>
    </row>
    <row r="27" spans="1:14" ht="12.75">
      <c r="A27" s="6">
        <v>167</v>
      </c>
      <c r="B27" s="8" t="s">
        <v>97</v>
      </c>
      <c r="C27" s="14">
        <v>70</v>
      </c>
      <c r="D27" s="10">
        <v>4.5</v>
      </c>
      <c r="E27" s="10">
        <v>8.9</v>
      </c>
      <c r="F27" s="10">
        <v>21.4</v>
      </c>
      <c r="G27" s="10">
        <v>179.6</v>
      </c>
      <c r="H27" s="10">
        <v>0.07</v>
      </c>
      <c r="I27" s="10">
        <v>10.2</v>
      </c>
      <c r="J27" s="10">
        <v>0.5</v>
      </c>
      <c r="K27" s="10">
        <v>45.4</v>
      </c>
      <c r="L27" s="10">
        <v>51.3</v>
      </c>
      <c r="M27" s="10">
        <v>11.2</v>
      </c>
      <c r="N27" s="10">
        <v>0.9</v>
      </c>
    </row>
    <row r="28" spans="1:14" ht="12.75">
      <c r="A28" s="6"/>
      <c r="B28" s="6" t="s">
        <v>98</v>
      </c>
      <c r="C28" s="14">
        <v>100</v>
      </c>
      <c r="D28" s="10">
        <v>0.4</v>
      </c>
      <c r="E28" s="10">
        <v>0.3</v>
      </c>
      <c r="F28" s="10">
        <v>10.3</v>
      </c>
      <c r="G28" s="10">
        <v>47</v>
      </c>
      <c r="H28" s="10">
        <v>0.02</v>
      </c>
      <c r="I28" s="10">
        <v>5</v>
      </c>
      <c r="J28" s="10">
        <v>0</v>
      </c>
      <c r="K28" s="10">
        <v>19</v>
      </c>
      <c r="L28" s="10">
        <v>16</v>
      </c>
      <c r="M28" s="10">
        <v>12</v>
      </c>
      <c r="N28" s="10">
        <v>2.3</v>
      </c>
    </row>
    <row r="29" spans="1:14" ht="12.75">
      <c r="A29" s="6"/>
      <c r="B29" s="6" t="s">
        <v>22</v>
      </c>
      <c r="C29" s="16"/>
      <c r="D29" s="10">
        <f>D26+D27+D28</f>
        <v>6.300000000000001</v>
      </c>
      <c r="E29" s="10">
        <f>E26+E27+E28</f>
        <v>9.600000000000001</v>
      </c>
      <c r="F29" s="10">
        <f>F26+F27+F28</f>
        <v>54.5</v>
      </c>
      <c r="G29" s="10">
        <f>G26+G27+G28</f>
        <v>328.6</v>
      </c>
      <c r="H29" s="10">
        <f aca="true" t="shared" si="2" ref="H29:N29">H26+H27+H28</f>
        <v>0.11000000000000001</v>
      </c>
      <c r="I29" s="10">
        <f t="shared" si="2"/>
        <v>30</v>
      </c>
      <c r="J29" s="10">
        <f t="shared" si="2"/>
        <v>0.5</v>
      </c>
      <c r="K29" s="10">
        <f t="shared" si="2"/>
        <v>98.4</v>
      </c>
      <c r="L29" s="10">
        <f t="shared" si="2"/>
        <v>103.3</v>
      </c>
      <c r="M29" s="10">
        <f t="shared" si="2"/>
        <v>35.2</v>
      </c>
      <c r="N29" s="10">
        <f t="shared" si="2"/>
        <v>3.8</v>
      </c>
    </row>
    <row r="30" spans="1:14" ht="12.75">
      <c r="A30" s="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6"/>
      <c r="B31" s="5" t="s">
        <v>33</v>
      </c>
      <c r="C31" s="6"/>
      <c r="D31" s="10">
        <f>D15+D24+D29</f>
        <v>71.42</v>
      </c>
      <c r="E31" s="10">
        <f aca="true" t="shared" si="3" ref="E31:N31">E15+E24+E29</f>
        <v>62.800000000000004</v>
      </c>
      <c r="F31" s="10">
        <f t="shared" si="3"/>
        <v>227.7</v>
      </c>
      <c r="G31" s="10">
        <f t="shared" si="3"/>
        <v>1749.5</v>
      </c>
      <c r="H31" s="10">
        <f t="shared" si="3"/>
        <v>0.7799999999999999</v>
      </c>
      <c r="I31" s="10">
        <f t="shared" si="3"/>
        <v>147.7</v>
      </c>
      <c r="J31" s="10">
        <f t="shared" si="3"/>
        <v>1.54</v>
      </c>
      <c r="K31" s="10">
        <f t="shared" si="3"/>
        <v>565.4</v>
      </c>
      <c r="L31" s="10">
        <f t="shared" si="3"/>
        <v>944.5</v>
      </c>
      <c r="M31" s="10">
        <f t="shared" si="3"/>
        <v>213.60000000000002</v>
      </c>
      <c r="N31" s="10">
        <f t="shared" si="3"/>
        <v>15.149999999999999</v>
      </c>
    </row>
  </sheetData>
  <mergeCells count="7">
    <mergeCell ref="K7:N7"/>
    <mergeCell ref="G7:G8"/>
    <mergeCell ref="D7:F7"/>
    <mergeCell ref="A7:A8"/>
    <mergeCell ref="B7:B8"/>
    <mergeCell ref="C7:C8"/>
    <mergeCell ref="H7:J7"/>
  </mergeCells>
  <printOptions/>
  <pageMargins left="0.66" right="0.17" top="0.5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1"/>
  <sheetViews>
    <sheetView zoomScale="75" zoomScaleNormal="75" workbookViewId="0" topLeftCell="A7">
      <selection activeCell="N23" sqref="N23"/>
    </sheetView>
  </sheetViews>
  <sheetFormatPr defaultColWidth="9.140625" defaultRowHeight="12.75"/>
  <cols>
    <col min="1" max="1" width="6.57421875" style="7" customWidth="1"/>
    <col min="2" max="2" width="25.7109375" style="7" customWidth="1"/>
    <col min="3" max="3" width="7.140625" style="7" customWidth="1"/>
    <col min="4" max="4" width="6.57421875" style="7" customWidth="1"/>
    <col min="5" max="5" width="6.421875" style="7" customWidth="1"/>
    <col min="6" max="6" width="7.7109375" style="7" customWidth="1"/>
    <col min="7" max="7" width="12.57421875" style="7" customWidth="1"/>
    <col min="8" max="8" width="5.8515625" style="7" customWidth="1"/>
    <col min="9" max="9" width="6.57421875" style="7" customWidth="1"/>
    <col min="10" max="10" width="5.8515625" style="7" customWidth="1"/>
    <col min="11" max="11" width="7.421875" style="7" customWidth="1"/>
    <col min="12" max="12" width="7.28125" style="7" customWidth="1"/>
    <col min="13" max="13" width="8.00390625" style="7" customWidth="1"/>
    <col min="14" max="14" width="5.421875" style="7" customWidth="1"/>
    <col min="15" max="16384" width="9.140625" style="7" customWidth="1"/>
  </cols>
  <sheetData>
    <row r="1" s="1" customFormat="1" ht="12" customHeight="1"/>
    <row r="2" s="1" customFormat="1" ht="12" customHeight="1">
      <c r="B2" s="1" t="s">
        <v>49</v>
      </c>
    </row>
    <row r="3" s="1" customFormat="1" ht="12.75">
      <c r="B3" s="1" t="s">
        <v>85</v>
      </c>
    </row>
    <row r="4" s="1" customFormat="1" ht="12.75">
      <c r="B4" s="1" t="s">
        <v>36</v>
      </c>
    </row>
    <row r="5" s="1" customFormat="1" ht="12.75">
      <c r="B5" s="1" t="s">
        <v>123</v>
      </c>
    </row>
    <row r="7" spans="1:14" s="1" customFormat="1" ht="25.5" customHeight="1">
      <c r="A7" s="24" t="s">
        <v>121</v>
      </c>
      <c r="B7" s="24" t="s">
        <v>1</v>
      </c>
      <c r="C7" s="24" t="s">
        <v>2</v>
      </c>
      <c r="D7" s="21" t="s">
        <v>11</v>
      </c>
      <c r="E7" s="21"/>
      <c r="F7" s="21"/>
      <c r="G7" s="24" t="s">
        <v>6</v>
      </c>
      <c r="H7" s="21" t="s">
        <v>7</v>
      </c>
      <c r="I7" s="21"/>
      <c r="J7" s="21"/>
      <c r="K7" s="21" t="s">
        <v>16</v>
      </c>
      <c r="L7" s="21"/>
      <c r="M7" s="21"/>
      <c r="N7" s="21"/>
    </row>
    <row r="8" spans="1:14" s="1" customFormat="1" ht="12.75">
      <c r="A8" s="25"/>
      <c r="B8" s="25"/>
      <c r="C8" s="25"/>
      <c r="D8" s="2" t="s">
        <v>3</v>
      </c>
      <c r="E8" s="2" t="s">
        <v>4</v>
      </c>
      <c r="F8" s="2" t="s">
        <v>5</v>
      </c>
      <c r="G8" s="25"/>
      <c r="H8" s="2" t="s">
        <v>8</v>
      </c>
      <c r="I8" s="2" t="s">
        <v>9</v>
      </c>
      <c r="J8" s="2" t="s">
        <v>10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ht="12.75">
      <c r="A9" s="4"/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8.25">
      <c r="A10" s="9">
        <v>128</v>
      </c>
      <c r="B10" s="8" t="s">
        <v>135</v>
      </c>
      <c r="C10" s="9" t="s">
        <v>99</v>
      </c>
      <c r="D10" s="10">
        <v>5.35</v>
      </c>
      <c r="E10" s="10">
        <v>10.6</v>
      </c>
      <c r="F10" s="10">
        <v>24.95</v>
      </c>
      <c r="G10" s="10">
        <v>184.5</v>
      </c>
      <c r="H10" s="10">
        <v>0.13</v>
      </c>
      <c r="I10" s="10">
        <v>0.97</v>
      </c>
      <c r="J10" s="10">
        <v>0.05</v>
      </c>
      <c r="K10" s="10">
        <v>91.2</v>
      </c>
      <c r="L10" s="10">
        <v>147</v>
      </c>
      <c r="M10" s="10">
        <v>10.5</v>
      </c>
      <c r="N10" s="10">
        <v>3.2</v>
      </c>
    </row>
    <row r="11" spans="1:14" ht="12.75">
      <c r="A11" s="9">
        <v>149</v>
      </c>
      <c r="B11" s="8" t="s">
        <v>20</v>
      </c>
      <c r="C11" s="6">
        <v>200</v>
      </c>
      <c r="D11" s="10">
        <v>4.9</v>
      </c>
      <c r="E11" s="10">
        <v>5</v>
      </c>
      <c r="F11" s="10">
        <v>32.5</v>
      </c>
      <c r="G11" s="10">
        <v>190</v>
      </c>
      <c r="H11" s="10">
        <v>0.04</v>
      </c>
      <c r="I11" s="10">
        <v>1.3</v>
      </c>
      <c r="J11" s="10">
        <v>0.03</v>
      </c>
      <c r="K11" s="10">
        <v>122.6</v>
      </c>
      <c r="L11" s="10">
        <v>116.2</v>
      </c>
      <c r="M11" s="10">
        <v>21.6</v>
      </c>
      <c r="N11" s="10">
        <v>0.7</v>
      </c>
    </row>
    <row r="12" spans="1:14" ht="12.75">
      <c r="A12" s="9"/>
      <c r="B12" s="6" t="s">
        <v>100</v>
      </c>
      <c r="C12" s="6">
        <v>40</v>
      </c>
      <c r="D12" s="10">
        <v>5.1</v>
      </c>
      <c r="E12" s="10">
        <v>4.6</v>
      </c>
      <c r="F12" s="10">
        <v>0.3</v>
      </c>
      <c r="G12" s="10">
        <v>63</v>
      </c>
      <c r="H12" s="10">
        <v>0.03</v>
      </c>
      <c r="I12" s="10">
        <v>0.08</v>
      </c>
      <c r="J12" s="10">
        <v>0.1</v>
      </c>
      <c r="K12" s="10">
        <v>22</v>
      </c>
      <c r="L12" s="10">
        <v>76.8</v>
      </c>
      <c r="M12" s="10">
        <v>4.8</v>
      </c>
      <c r="N12" s="10">
        <v>1</v>
      </c>
    </row>
    <row r="13" spans="1:14" ht="12.75">
      <c r="A13" s="9"/>
      <c r="B13" s="6" t="s">
        <v>21</v>
      </c>
      <c r="C13" s="6">
        <v>70</v>
      </c>
      <c r="D13" s="10">
        <v>5.5</v>
      </c>
      <c r="E13" s="10">
        <v>0.7</v>
      </c>
      <c r="F13" s="10">
        <v>33.8</v>
      </c>
      <c r="G13" s="10">
        <v>164.5</v>
      </c>
      <c r="H13" s="10">
        <v>0.1</v>
      </c>
      <c r="I13" s="10">
        <v>0</v>
      </c>
      <c r="J13" s="10">
        <v>0</v>
      </c>
      <c r="K13" s="10">
        <v>16.1</v>
      </c>
      <c r="L13" s="10">
        <v>60.9</v>
      </c>
      <c r="M13" s="10">
        <v>23.1</v>
      </c>
      <c r="N13" s="10">
        <v>1.4</v>
      </c>
    </row>
    <row r="14" spans="1:14" ht="12.75">
      <c r="A14" s="9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9"/>
      <c r="B15" s="6" t="s">
        <v>22</v>
      </c>
      <c r="C15" s="6"/>
      <c r="D15" s="10">
        <f>D10+D11+D12+D13+D14</f>
        <v>20.85</v>
      </c>
      <c r="E15" s="10">
        <f>E10+E11+E12+E13+E14</f>
        <v>20.9</v>
      </c>
      <c r="F15" s="10">
        <f>F10+F11+F12+F13+F14</f>
        <v>91.55</v>
      </c>
      <c r="G15" s="10">
        <f>G10+G11+G12+G13+G14</f>
        <v>602</v>
      </c>
      <c r="H15" s="10">
        <f aca="true" t="shared" si="0" ref="H15:N15">H10+H11+H12+H13+H14</f>
        <v>0.30000000000000004</v>
      </c>
      <c r="I15" s="10">
        <f t="shared" si="0"/>
        <v>2.35</v>
      </c>
      <c r="J15" s="10">
        <f t="shared" si="0"/>
        <v>0.18</v>
      </c>
      <c r="K15" s="10">
        <f t="shared" si="0"/>
        <v>251.9</v>
      </c>
      <c r="L15" s="10">
        <f t="shared" si="0"/>
        <v>400.9</v>
      </c>
      <c r="M15" s="10">
        <f t="shared" si="0"/>
        <v>60</v>
      </c>
      <c r="N15" s="10">
        <f t="shared" si="0"/>
        <v>6.300000000000001</v>
      </c>
    </row>
    <row r="16" spans="1:14" ht="12.75">
      <c r="A16" s="9"/>
      <c r="B16" s="5" t="s">
        <v>23</v>
      </c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5.5">
      <c r="A17" s="9">
        <v>3</v>
      </c>
      <c r="B17" s="8" t="s">
        <v>101</v>
      </c>
      <c r="C17" s="6">
        <v>60</v>
      </c>
      <c r="D17" s="10">
        <v>0.5</v>
      </c>
      <c r="E17" s="10">
        <v>3</v>
      </c>
      <c r="F17" s="10">
        <v>2.4</v>
      </c>
      <c r="G17" s="10">
        <v>36</v>
      </c>
      <c r="H17" s="10">
        <v>0.03</v>
      </c>
      <c r="I17" s="10">
        <v>9.3</v>
      </c>
      <c r="J17" s="10">
        <v>0.3</v>
      </c>
      <c r="K17" s="10">
        <v>11.4</v>
      </c>
      <c r="L17" s="10">
        <v>21</v>
      </c>
      <c r="M17" s="10">
        <v>9.4</v>
      </c>
      <c r="N17" s="10">
        <v>0.4</v>
      </c>
    </row>
    <row r="18" spans="1:14" ht="12.75">
      <c r="A18" s="9">
        <v>44</v>
      </c>
      <c r="B18" s="8" t="s">
        <v>102</v>
      </c>
      <c r="C18" s="9" t="s">
        <v>25</v>
      </c>
      <c r="D18" s="10">
        <v>9.3</v>
      </c>
      <c r="E18" s="10">
        <v>8</v>
      </c>
      <c r="F18" s="10">
        <v>13.5</v>
      </c>
      <c r="G18" s="10">
        <v>142.5</v>
      </c>
      <c r="H18" s="10">
        <v>0.07</v>
      </c>
      <c r="I18" s="10">
        <v>21.15</v>
      </c>
      <c r="J18" s="10">
        <v>0.41</v>
      </c>
      <c r="K18" s="10">
        <v>42.2</v>
      </c>
      <c r="L18" s="10">
        <v>62.7</v>
      </c>
      <c r="M18" s="10">
        <v>18.2</v>
      </c>
      <c r="N18" s="10">
        <v>0.7</v>
      </c>
    </row>
    <row r="19" spans="1:14" ht="12.75">
      <c r="A19" s="9" t="s">
        <v>103</v>
      </c>
      <c r="B19" s="8" t="s">
        <v>104</v>
      </c>
      <c r="C19" s="14">
        <v>80</v>
      </c>
      <c r="D19" s="10">
        <v>12.7</v>
      </c>
      <c r="E19" s="10">
        <v>11.5</v>
      </c>
      <c r="F19" s="10">
        <v>12.8</v>
      </c>
      <c r="G19" s="10">
        <v>208.8</v>
      </c>
      <c r="H19" s="10">
        <v>0.08</v>
      </c>
      <c r="I19" s="10">
        <v>0.08</v>
      </c>
      <c r="J19" s="10">
        <v>0.01</v>
      </c>
      <c r="K19" s="10">
        <v>51.4</v>
      </c>
      <c r="L19" s="10">
        <v>136.2</v>
      </c>
      <c r="M19" s="10">
        <v>19.3</v>
      </c>
      <c r="N19" s="10">
        <v>1.8</v>
      </c>
    </row>
    <row r="20" spans="1:14" ht="12.75">
      <c r="A20" s="9">
        <v>93</v>
      </c>
      <c r="B20" s="8" t="s">
        <v>73</v>
      </c>
      <c r="C20" s="14">
        <v>150</v>
      </c>
      <c r="D20" s="10">
        <v>2.8</v>
      </c>
      <c r="E20" s="10">
        <v>4.9</v>
      </c>
      <c r="F20" s="10">
        <v>19.3</v>
      </c>
      <c r="G20" s="10">
        <v>125.7</v>
      </c>
      <c r="H20" s="10">
        <v>0.1</v>
      </c>
      <c r="I20" s="10">
        <v>30.4</v>
      </c>
      <c r="J20" s="10">
        <v>0.6</v>
      </c>
      <c r="K20" s="10">
        <v>64.2</v>
      </c>
      <c r="L20" s="10">
        <v>96</v>
      </c>
      <c r="M20" s="10">
        <v>28.8</v>
      </c>
      <c r="N20" s="10">
        <v>1.2</v>
      </c>
    </row>
    <row r="21" spans="1:14" ht="12.75">
      <c r="A21" s="9">
        <v>156</v>
      </c>
      <c r="B21" s="8" t="s">
        <v>75</v>
      </c>
      <c r="C21" s="14">
        <v>200</v>
      </c>
      <c r="D21" s="10">
        <v>0.1</v>
      </c>
      <c r="E21" s="10">
        <v>0</v>
      </c>
      <c r="F21" s="10">
        <v>24.2</v>
      </c>
      <c r="G21" s="10">
        <v>93</v>
      </c>
      <c r="H21" s="10">
        <v>0</v>
      </c>
      <c r="I21" s="10">
        <v>2.8</v>
      </c>
      <c r="J21" s="10">
        <v>0.01</v>
      </c>
      <c r="K21" s="10">
        <v>3.2</v>
      </c>
      <c r="L21" s="10">
        <v>1.5</v>
      </c>
      <c r="M21" s="10">
        <v>0.8</v>
      </c>
      <c r="N21" s="10">
        <v>0.1</v>
      </c>
    </row>
    <row r="22" spans="1:14" ht="12.75">
      <c r="A22" s="9"/>
      <c r="B22" s="6" t="s">
        <v>21</v>
      </c>
      <c r="C22" s="14">
        <v>50</v>
      </c>
      <c r="D22" s="10">
        <v>3.9</v>
      </c>
      <c r="E22" s="10">
        <v>0.5</v>
      </c>
      <c r="F22" s="10">
        <v>24.1</v>
      </c>
      <c r="G22" s="10">
        <v>117.5</v>
      </c>
      <c r="H22" s="10">
        <v>0.08</v>
      </c>
      <c r="I22" s="10">
        <v>0</v>
      </c>
      <c r="J22" s="10">
        <v>0</v>
      </c>
      <c r="K22" s="10">
        <v>11.5</v>
      </c>
      <c r="L22" s="10">
        <v>43.5</v>
      </c>
      <c r="M22" s="10">
        <v>16.5</v>
      </c>
      <c r="N22" s="10">
        <v>1</v>
      </c>
    </row>
    <row r="23" spans="1:14" ht="12.75">
      <c r="A23" s="9"/>
      <c r="B23" s="6" t="s">
        <v>29</v>
      </c>
      <c r="C23" s="14">
        <v>70</v>
      </c>
      <c r="D23" s="10">
        <v>4.2</v>
      </c>
      <c r="E23" s="10">
        <v>0.8</v>
      </c>
      <c r="F23" s="10">
        <v>27.9</v>
      </c>
      <c r="G23" s="10">
        <v>137.9</v>
      </c>
      <c r="H23" s="10">
        <v>0.1</v>
      </c>
      <c r="I23" s="10">
        <v>0</v>
      </c>
      <c r="J23" s="10">
        <v>0</v>
      </c>
      <c r="K23" s="10">
        <v>20.3</v>
      </c>
      <c r="L23" s="10">
        <v>91</v>
      </c>
      <c r="M23" s="10">
        <v>29.4</v>
      </c>
      <c r="N23" s="10">
        <v>2.5</v>
      </c>
    </row>
    <row r="24" spans="1:14" ht="12.75">
      <c r="A24" s="9"/>
      <c r="B24" s="6" t="s">
        <v>22</v>
      </c>
      <c r="C24" s="14"/>
      <c r="D24" s="10">
        <f>D17+D18+D19+D20+D21+D22+D23</f>
        <v>33.5</v>
      </c>
      <c r="E24" s="10">
        <f>E17+E18+E19+E20+E21+E22+E23</f>
        <v>28.7</v>
      </c>
      <c r="F24" s="10">
        <f>F17+F18+F19+F20+F21+F22+F23</f>
        <v>124.20000000000002</v>
      </c>
      <c r="G24" s="10">
        <f>G17+G18+G19+G20+G21+G22+G23</f>
        <v>861.4</v>
      </c>
      <c r="H24" s="10">
        <f aca="true" t="shared" si="1" ref="H24:N24">H17+H18+H19+H20+H21+H22+H23</f>
        <v>0.4600000000000001</v>
      </c>
      <c r="I24" s="10">
        <f t="shared" si="1"/>
        <v>63.72999999999999</v>
      </c>
      <c r="J24" s="10">
        <f t="shared" si="1"/>
        <v>1.3299999999999998</v>
      </c>
      <c r="K24" s="10">
        <f t="shared" si="1"/>
        <v>204.2</v>
      </c>
      <c r="L24" s="10">
        <f t="shared" si="1"/>
        <v>451.9</v>
      </c>
      <c r="M24" s="10">
        <f t="shared" si="1"/>
        <v>122.4</v>
      </c>
      <c r="N24" s="10">
        <f t="shared" si="1"/>
        <v>7.7</v>
      </c>
    </row>
    <row r="25" spans="1:14" ht="12.75">
      <c r="A25" s="9"/>
      <c r="B25" s="5" t="s">
        <v>30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9"/>
      <c r="B26" s="6" t="s">
        <v>31</v>
      </c>
      <c r="C26" s="14">
        <v>200</v>
      </c>
      <c r="D26" s="10">
        <v>5.8</v>
      </c>
      <c r="E26" s="10">
        <v>5</v>
      </c>
      <c r="F26" s="10">
        <v>8</v>
      </c>
      <c r="G26" s="10">
        <v>106</v>
      </c>
      <c r="H26" s="10">
        <v>0.08</v>
      </c>
      <c r="I26" s="10">
        <v>1.4</v>
      </c>
      <c r="J26" s="10">
        <v>0.04</v>
      </c>
      <c r="K26" s="10">
        <v>240</v>
      </c>
      <c r="L26" s="10">
        <v>180</v>
      </c>
      <c r="M26" s="10">
        <v>28</v>
      </c>
      <c r="N26" s="10">
        <v>0.2</v>
      </c>
    </row>
    <row r="27" spans="1:14" ht="12.75">
      <c r="A27" s="9"/>
      <c r="B27" s="8" t="s">
        <v>76</v>
      </c>
      <c r="C27" s="14">
        <v>50</v>
      </c>
      <c r="D27" s="10">
        <v>5.7</v>
      </c>
      <c r="E27" s="10">
        <v>6.9</v>
      </c>
      <c r="F27" s="10">
        <v>37.2</v>
      </c>
      <c r="G27" s="10">
        <v>208.5</v>
      </c>
      <c r="H27" s="10">
        <v>0.04</v>
      </c>
      <c r="I27" s="10">
        <v>0</v>
      </c>
      <c r="J27" s="10">
        <v>5</v>
      </c>
      <c r="K27" s="10">
        <v>34.5</v>
      </c>
      <c r="L27" s="10">
        <v>45</v>
      </c>
      <c r="M27" s="10">
        <v>10</v>
      </c>
      <c r="N27" s="10">
        <v>1.2</v>
      </c>
    </row>
    <row r="28" spans="1:14" ht="12.75">
      <c r="A28" s="9"/>
      <c r="B28" s="6" t="s">
        <v>77</v>
      </c>
      <c r="C28" s="14">
        <v>100</v>
      </c>
      <c r="D28" s="10">
        <v>0.4</v>
      </c>
      <c r="E28" s="10">
        <v>0.4</v>
      </c>
      <c r="F28" s="10">
        <v>9.8</v>
      </c>
      <c r="G28" s="10">
        <v>47</v>
      </c>
      <c r="H28" s="10">
        <v>0.03</v>
      </c>
      <c r="I28" s="10">
        <v>10</v>
      </c>
      <c r="J28" s="10">
        <v>0</v>
      </c>
      <c r="K28" s="10">
        <v>16</v>
      </c>
      <c r="L28" s="10">
        <v>11</v>
      </c>
      <c r="M28" s="10">
        <v>9</v>
      </c>
      <c r="N28" s="10">
        <v>2.2</v>
      </c>
    </row>
    <row r="29" spans="1:14" ht="12.75">
      <c r="A29" s="9"/>
      <c r="B29" s="6" t="s">
        <v>22</v>
      </c>
      <c r="C29" s="16"/>
      <c r="D29" s="10">
        <f>D26+D27+D28</f>
        <v>11.9</v>
      </c>
      <c r="E29" s="10">
        <f>E26+E27+E28</f>
        <v>12.3</v>
      </c>
      <c r="F29" s="10">
        <f>F26+F27+F28</f>
        <v>55</v>
      </c>
      <c r="G29" s="10">
        <f>G26+G27+G28</f>
        <v>361.5</v>
      </c>
      <c r="H29" s="10">
        <f aca="true" t="shared" si="2" ref="H29:N29">H26+H27+H28</f>
        <v>0.15</v>
      </c>
      <c r="I29" s="10">
        <f t="shared" si="2"/>
        <v>11.4</v>
      </c>
      <c r="J29" s="10">
        <f t="shared" si="2"/>
        <v>5.04</v>
      </c>
      <c r="K29" s="10">
        <f t="shared" si="2"/>
        <v>290.5</v>
      </c>
      <c r="L29" s="10">
        <f t="shared" si="2"/>
        <v>236</v>
      </c>
      <c r="M29" s="10">
        <f t="shared" si="2"/>
        <v>47</v>
      </c>
      <c r="N29" s="10">
        <f t="shared" si="2"/>
        <v>3.6</v>
      </c>
    </row>
    <row r="30" spans="1:14" ht="12.75">
      <c r="A30" s="9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9"/>
      <c r="B31" s="5" t="s">
        <v>33</v>
      </c>
      <c r="C31" s="6"/>
      <c r="D31" s="16">
        <f>D15+D24+D29</f>
        <v>66.25</v>
      </c>
      <c r="E31" s="16">
        <f aca="true" t="shared" si="3" ref="E31:N31">E15+E24+E29</f>
        <v>61.89999999999999</v>
      </c>
      <c r="F31" s="16">
        <f t="shared" si="3"/>
        <v>270.75</v>
      </c>
      <c r="G31" s="16">
        <f t="shared" si="3"/>
        <v>1824.9</v>
      </c>
      <c r="H31" s="16">
        <f t="shared" si="3"/>
        <v>0.9100000000000001</v>
      </c>
      <c r="I31" s="16">
        <f t="shared" si="3"/>
        <v>77.47999999999999</v>
      </c>
      <c r="J31" s="16">
        <f t="shared" si="3"/>
        <v>6.55</v>
      </c>
      <c r="K31" s="16">
        <f t="shared" si="3"/>
        <v>746.6</v>
      </c>
      <c r="L31" s="16">
        <f t="shared" si="3"/>
        <v>1088.8</v>
      </c>
      <c r="M31" s="16">
        <f t="shared" si="3"/>
        <v>229.4</v>
      </c>
      <c r="N31" s="16">
        <f t="shared" si="3"/>
        <v>17.6</v>
      </c>
    </row>
  </sheetData>
  <mergeCells count="7">
    <mergeCell ref="K7:N7"/>
    <mergeCell ref="G7:G8"/>
    <mergeCell ref="D7:F7"/>
    <mergeCell ref="A7:A8"/>
    <mergeCell ref="B7:B8"/>
    <mergeCell ref="C7:C8"/>
    <mergeCell ref="H7:J7"/>
  </mergeCells>
  <printOptions/>
  <pageMargins left="0.84" right="0.17" top="0.53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2011-02-16T06:35:03Z</cp:lastPrinted>
  <dcterms:created xsi:type="dcterms:W3CDTF">1996-10-08T23:32:33Z</dcterms:created>
  <dcterms:modified xsi:type="dcterms:W3CDTF">2011-04-06T12:18:56Z</dcterms:modified>
  <cp:category/>
  <cp:version/>
  <cp:contentType/>
  <cp:contentStatus/>
</cp:coreProperties>
</file>